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4"/>
  </bookViews>
  <sheets>
    <sheet name="Analisi dei processi" sheetId="1" r:id="rId1"/>
    <sheet name="Identificazione del rischio" sheetId="2" r:id="rId2"/>
    <sheet name="Valutazione del rischio" sheetId="3" r:id="rId3"/>
    <sheet name="Valutazione rischio specifico" sheetId="4" r:id="rId4"/>
    <sheet name="Misure da implementare" sheetId="5" r:id="rId5"/>
  </sheets>
  <definedNames/>
  <calcPr fullCalcOnLoad="1"/>
</workbook>
</file>

<file path=xl/sharedStrings.xml><?xml version="1.0" encoding="utf-8"?>
<sst xmlns="http://schemas.openxmlformats.org/spreadsheetml/2006/main" count="751" uniqueCount="150">
  <si>
    <t>Aree di rischio</t>
  </si>
  <si>
    <t>Processi</t>
  </si>
  <si>
    <t>Unità/Sezioni/Servizi interessati al processo</t>
  </si>
  <si>
    <t>Destinatari</t>
  </si>
  <si>
    <t>Acquisizione e progressione del personale</t>
  </si>
  <si>
    <t>Reclutamento</t>
  </si>
  <si>
    <t>Uffici di settore, Uffici di Piattaforma e Uffici di Programma di ricerca (SPP); Uffici Amministrativi (UA); Presidente (P); Ufficio del Personale (UDP)</t>
  </si>
  <si>
    <t>Progressioni di carriera</t>
  </si>
  <si>
    <t>Dirigenti (D); P; UDP</t>
  </si>
  <si>
    <t>Conferimento di incarichi di collaborazione</t>
  </si>
  <si>
    <t>SPP; P; UDP</t>
  </si>
  <si>
    <t>Affidamento di lavori, servizi e forniture</t>
  </si>
  <si>
    <t>Definizione dell'oggetto dell'affidamento</t>
  </si>
  <si>
    <t>Ufficio del Richiedente l'Affidamento (URA); Responsabile del procedimento (RDP)</t>
  </si>
  <si>
    <t>Individuazione dello strumento/istituto per l'affidamento</t>
  </si>
  <si>
    <t>UA</t>
  </si>
  <si>
    <t>Requisiti di qualificazione</t>
  </si>
  <si>
    <t>URA</t>
  </si>
  <si>
    <t>Requisiti di aggiudicazione</t>
  </si>
  <si>
    <t>UA; RDP</t>
  </si>
  <si>
    <t>Valutazione delle offerte</t>
  </si>
  <si>
    <t>RDP; Commissione valutatrice</t>
  </si>
  <si>
    <t>Verifica dell'eventuale anomalia delle offerte</t>
  </si>
  <si>
    <t>Procedure negoziate</t>
  </si>
  <si>
    <t>SPP; P; UA</t>
  </si>
  <si>
    <t>Affidamenti diretti</t>
  </si>
  <si>
    <t>Revoca del bando</t>
  </si>
  <si>
    <t>Redazione del cronoprogramma</t>
  </si>
  <si>
    <t>URA; RDP</t>
  </si>
  <si>
    <t>Varianti in corso di esecuzione del contratto</t>
  </si>
  <si>
    <t>RDP; UA</t>
  </si>
  <si>
    <t>Subappalto</t>
  </si>
  <si>
    <t>Provvedimenti autorizzativi, protocolli d'intesa e convenzioni</t>
  </si>
  <si>
    <t>Conferimento o autorizzazione all'esercizio di incarichi esterni a titolo gratuito</t>
  </si>
  <si>
    <t>Direttore Amministrativo; Presidente</t>
  </si>
  <si>
    <t>Conferimento o autorizzazione all'esercizio di incarichi esterni a titolo oneroso</t>
  </si>
  <si>
    <t>Stipula di protocolli di intesa, accordi di collaborazione, convenzioni di qualsiasi natura, contratti con Università e altri enti pubblici e privati a sostegno e per la divulgazione dell'attività di ricerca</t>
  </si>
  <si>
    <t>UA; SPP; P</t>
  </si>
  <si>
    <t>Gestione delle risorse</t>
  </si>
  <si>
    <t xml:space="preserve">Concessione di risorse di calcolo (tempo-calcolo) a soggetti pubblici o privati </t>
  </si>
  <si>
    <t>Ufficio della Piattaforma HPCN; UA; P</t>
  </si>
  <si>
    <t>Concessione di risorse di memorizzazione (risorse-disco) a soggetti pubblici o privati</t>
  </si>
  <si>
    <t>Gestione e valorizzazione dei diritti di proprietà industriale/intellettuale: Decisione sul deposito di un brevetto</t>
  </si>
  <si>
    <t>Gestione e valorizzazione dei diritti di proprietà industriale/intellettuale: Concessione delle licenze e trasferimenti relativi a diritti di proprietà intellettuale</t>
  </si>
  <si>
    <t>Gestione e valorizzazione dei diritti di proprietà industriale/intellettuale: Tutela brevettuale</t>
  </si>
  <si>
    <t>Protocollo</t>
  </si>
  <si>
    <t>Gestione del protocollo</t>
  </si>
  <si>
    <t>Ufficio del protocollo</t>
  </si>
  <si>
    <t>ID</t>
  </si>
  <si>
    <t>Rischi specifici / Reati ipotizzabili</t>
  </si>
  <si>
    <t>Attività a rischio</t>
  </si>
  <si>
    <t>Misure di prevenzione esistenti</t>
  </si>
  <si>
    <t>- Inosservanza di regole procedurali al fine di favorire soggetti particolari 
- Previsione di requisiti di accesso “personalizzati” e inosservanza dei meccanismi di verifica
- Irregolare composizione della commissione per la selezione del personale e violazione degli obblighi di astensione
- Inosservanza di regole procedurali a garanzia della trasparenza e imparzialità della selezione al fine di favorire soggetti particolari;
- Induzione indebita al fine di favorire candidati o alterare atti e valutazioni 
REATI IPOTIZZABILI
Art. 317 – Concussione
Art. 318 – Corruzione per l'esercizio della funzione (corruzione impropria)
Art. 319 – Corruzione per un atto contrario ai doveri dell'ufficio (corruzione propria)
Art. 319-quater – Induzione indebita a dare o promettere utilità
Art. 322 – Istigazione alla corruzione
Art. 323 – Abuso d'ufficio
Art. 326 – Rivelazione e utilizzazione di segreti d'ufficio
Art. 328 - Rifiuto di atti d’ufficio. Omissione</t>
  </si>
  <si>
    <t>- Progressioni economiche o di carriera accordate in modo totalmente discrezionale al fine di agevolare particolari soggetti
REATI IPOTIZZABILI
Art. 317 – Concussione
Art. 318 – Corruzione per l'esercizio della funzione (corruzione impropria)
Art. 319 – Corruzione per un atto contrario ai doveri dell'ufficio (corruzione propria)
Art. 319-quater – Induzione indebita a dare o promettere utilità
Art. 322 – Istigazione alla corruzione
Art. 323 – Abuso d'ufficio
Art. 326 – Rivelazione e utilizzazione di segreti d'ufficio
Art. 328 - Rifiuto di atti d’ufficio. Omissione</t>
  </si>
  <si>
    <t>- Motivazione assente, generica o tautologica circa la sussistenza dei presupposti di legge per il conferimento di incarichi professionali allo scopo di agevolare soggetti particolari
- Conferimento di incarichi di collaborazione senza previa verifica dell'effettiva necessità all'interno dell'ente
REATI IPOTIZZABILI
Art. 317 – Concussione
Art. 318 – Corruzione per l'esercizio della funzione (corruzione impropria)
Art. 319 – Corruzione per un atto contrario ai doveri dell'ufficio (corruzione propria)
Art. 319-quater – Induzione indebita a dare o promettere utilità
Art. 322 – Istigazione alla corruzione
Art. 323 – Abuso d'ufficio</t>
  </si>
  <si>
    <t>- Definizione di specifiche tecniche personalizzate al fine di restringere il mercato favorendo singole imprese
- Indicazione di bisogni inesistenti al fine di favorire singoli operatori
REATI IPOTIZZABILI
Art. 314 – Peculato
Art. 316 – Peculato mediante profitto dell'errore altrui
Art. 317 – Concussione
Art. 318 – Corruzione per l'esercizio della funzione (corruzione impropria)
Art. 319 – Corruzione per un atto contrario ai doveri dell'ufficio (corruzione propria)
Art. 319-quater – Induzione indebita a dare o promettere utilità
Art. 322 – Istigazione alla corruzione
Art. 323 – Abuso d'ufficio
Art. 326 – Rivelazione e utilizzazione di segreti d'ufficio</t>
  </si>
  <si>
    <t>- Mancato rispetto delle regole di evidenza pubblica al fine di avvantaggiare un singolo operatore economico
REATI IPOTIZZABILI
Art. 317 – Concussione
Art. 318 – Corruzione per l'esercizio della funzione (corruzione impropria)
Art. 319 – Corruzione per un atto contrario ai doveri dell'ufficio (corruzione propria)
Art. 319-quater – Induzione indebita a dare o promettere utilità
Art. 322 – Istigazione alla corruzione
Art. 323 – Abuso d'ufficio
Art. 326 – Rivelazione e utilizzazione di segreti d'ufficio
Art. 328 - Rifiuto di atti d’ufficio. Omissione</t>
  </si>
  <si>
    <t>- Indicazione di requisiti specifici, delle forniture o dei servizi, al fine di favorire una singola impresa
REATI IPOTIZZABILI
Art. 317 – Concussione
Art. 318 – Corruzione per l'esercizio della funzione (corruzione impropria)
Art. 319 – Corruzione per un atto contrario ai doveri dell'ufficio (corruzione propria)
Art. 319-quater – Induzione indebita a dare o promettere utilità
Art. 322 – Istigazione alla corruzione
Art. 323 – Abuso d'ufficio
Art. 326 – Rivelazione e utilizzazione di segreti d'ufficio</t>
  </si>
  <si>
    <t>Uso distorto del criterio dell’offerta economicamente più vantaggiosa,finalizzato a favorire un’impresa. Tra i comportamenti a rischio ipotizzabili: 1) calibrazione illecita dei requisiti di aggiudicazione con riferimento a caratteristiche dell'eventuale partecipante in modo da favorire il soggetto che fornisca il bene o servizio precedentemente scelto; 2) irragionevole individuazione dei criteri che la commissione giudicatrice utilizzerà per assegnare i punteggi alle offerte presentate; 3) mancato rispetto dei criteri giuridici e giurisprudenzialmente individuati per la nomina della commissione aggiudicatrice
REATI IPOTIZZABILI
Art. 317 – Concussione
Art. 318 – Corruzione per l'esercizio della funzione (corruzione impropria)
Art. 319 – Corruzione per un atto contrario ai doveri dell'ufficio (corruzione propria)
Art. 319-quater – Induzione indebita a dare o promettere utilità
Art. 322 – Istigazione alla corruzione
Art. 323 – Abuso d'ufficio</t>
  </si>
  <si>
    <t>- Mancata osservanza, da parte della commissione aggiudicatrice, dei criteri precedentemente determinati negli atti di gara
- Divulgazione di notizie riservate al fine di favorire singoli fornitori
REATI IPOTIZZABILI
Art. 317 – Concussione
Art. 318 – Corruzione per l'esercizio della funzione (corruzione impropria)
Art. 319 – Corruzione per un atto contrario ai doveri dell'ufficio (corruzione propria)
Art. 319-quater – Induzione indebita a dare o promettere utilità
Art. 322 – Istigazione alla corruzione
Art. 323 – Abuso d'ufficio
Art. 326 – Rivelazione e utilizzazione di segreti d'ufficio
Art. 328 - Rifiuto di atti d’ufficio. Omissione</t>
  </si>
  <si>
    <t>- Mancato rispetto dei criteri di individuazione delle offerte anomale 
REATI IPOTIZZABILI
Art. 317 – Concussione
Art. 318 – Corruzione per l'esercizio della funzione (corruzione impropria)
Art. 319 – Corruzione per un atto contrario ai doveri dell'ufficio (corruzione propria)
Art. 319-quater – Induzione indebita a dare o promettere utilità
Art. 322 – Istigazione alla corruzione
Art. 323 – Abuso d'ufficio</t>
  </si>
  <si>
    <t>- Uso distorto della procedura negoziata fuori dai casi previsti o suo impiego pur in assenza di presupposti effettivamente esistenti
REATI IPOTIZZABILI
Art. 317 – Concussione
Art. 318 – Corruzione per l'esercizio della funzione (corruzione impropria)
Art. 319 – Corruzione per un atto contrario ai doveri dell'ufficio (corruzione propria)
Art. 319-quater – Induzione indebita a dare o promettere utilità
Art. 322 – Istigazione alla corruzione
Art. 323 – Abuso d'ufficio</t>
  </si>
  <si>
    <t>- Violazione delle regole minime di concorrenza, trasparenza e di rotazione per gli affidamenti
- Abuso nel ricorso agli affidamenti diretti al di fuori delle ipotesi previste per legge
REATI IPOTIZZABILI
Art. 317 – Concussione
Art. 318 – Corruzione per l'esercizio della funzione (corruzione impropria)
Art. 319 – Corruzione per un atto contrario ai doveri dell'ufficio (corruzione propria)
Art. 319-quater – Induzione indebita a dare o promettere utilità
Art. 322 – Istigazione alla corruzione
Art. 323 – Abuso d'ufficio</t>
  </si>
  <si>
    <t>- Adozione di un provvedimento in assenza di violazione degli atti di gara o in altre ipotesi non consentite, al fine di garantire all'impresa non assegnataria di poter nuovamente concorrere;
- Adozione indebita del provvedimento di revoca al fine di creare i presupposti per la concessione dell'indennizzo
REATI IPOTIZZABILI
Art. 317 – Concussione
Art. 318 – Corruzione per l'esercizio della funzione (corruzione impropria)
Art. 319 – Corruzione per un atto contrario ai doveri dell'ufficio (corruzione propria)
Art. 319-quater – Induzione indebita a dare o promettere utilità
Art. 322 – Istigazione alla corruzione
Art. 323 – Abuso d'ufficio
Art. 326 – Rivelazione e utilizzazione di segreti d'ufficio
Art. 328 - Rifiuto di atti d’ufficio. Omissione</t>
  </si>
  <si>
    <t>- Previsione di tempistiche eccessivamente dilatate per l'esecuzione di lavori, servizi o forniture, al fine di consentire all'aggiudicatario di non essere vincolato a termini o di creare presupposti per consentire varianti o richieste di somme ulteriori
- Previsione di tempistiche calibrate sulle capacità di realizzazione in termini da parte di un singolo soggetto
REATI IPOTIZZABILI
Art. 317 – Concussione
Art. 318 – Corruzione per l'esercizio della funzione (corruzione impropria)
Art. 319 – Corruzione per un atto contrario ai doveri dell'ufficio (corruzione propria)
Art. 319-quater – Induzione indebita a dare o promettere utilità
Art. 322 – Istigazione alla corruzione
Art. 323 – Abuso d'ufficio</t>
  </si>
  <si>
    <t>- Previsione di varianti in fase esecutiva allo scopo di consentire all'aggiudicatario di recuperare il ribasso effettuato in sede di gara o, comunque, per ottenere guadagni ulteriori o indennizzi
REATI IPOTIZZABILI
Art. 317 – Concussione
Art. 318 – Corruzione per l'esercizio della funzione (corruzione impropria)
Art. 319 – Corruzione per un atto contrario ai doveri dell'ufficio (corruzione propria)
Art. 319-quater – Induzione indebita a dare o promettere utilità
Art. 322 – Istigazione alla corruzione
Art. 323 – Abuso d'ufficio</t>
  </si>
  <si>
    <t>- Mancata verifica dei lavori, servizi o forniture che potrebbero essere eseguiti direttamente dall'appaltatore e che, invece, vengono ripartiti su soggetti diversi qualificandone l'apporto come fornitura piuttosto che come subappalto
- Mancata verifica dei lavori, servizi o forniture concessi in subappalto al fine di avvantaggiare terzi non affidatari
REATI IPOTIZZABILI
Art. 317 – Concussione
Art. 318 – Corruzione per l'esercizio della funzione (corruzione impropria)
Art. 319 – Corruzione per un atto contrario ai doveri dell'ufficio (corruzione propria)
Art. 319-quater – Induzione indebita a dare o promettere utilità
Art. 322 – Istigazione alla corruzione
Art. 323 – Abuso d'ufficio
Art. 326 – Rivelazione e utilizzazione di segreti d'ufficio</t>
  </si>
  <si>
    <t>- Attività concesse allo scopo di agevolare soggetti esterni in contrasto, conflitto di interessi o concorrenza con il CRS4
REATI IPOTIZZABILI
Art. 317 – Concussione
Art. 318 – Corruzione per l'esercizio della funzione (corruzione impropria)
Art. 319 – Corruzione per un atto contrario ai doveri dell'ufficio (corruzione propria)
Art. 319-quater – Induzione indebita a dare o promettere utilità
Art. 322 – Istigazione alla corruzione
Art. 323 – Abuso d'ufficio
Art. 326 – Rivelazione e utilizzazione di segreti d'ufficio
Art. 328 - Rifiuto di atti d’ufficio. Omissione</t>
  </si>
  <si>
    <t>- Stipula di accordi tesi a favorire in modo indebito singole aziende collegate a personale del CRS4 o a loro familiari, conviventi, o altri soggetti con i quali vi sia frequentazione abituale
- Eccessiva discrezionalità nell'individuazione dei soggetti partner per la stipula di accordi dai quali tragga vantaggio personale, in contrasto con gli interessi del CRS4, un suo dipendente o ex-dipendente
- Omessa verifica delle condizioni di obbligo di astensione anche per ragioni di convenienza
- Omessa segnalazione delle situazioni di incompatibilità o di conflitto di interessi anche solo eventuale e/o potenziale
- Omessa o incompleta verifica delle condizioni dell'accordo e dei benefici patrimoniali o non patrimoniali per il CRS4
REATI IPOTIZZABILI
Art. 314 – Peculato
Art. 316 – Peculato mediante profitto dell'errore altrui
Art. 317 – Concussione
Art. 318 – Corruzione per l'esercizio della funzione (corruzione impropria)
Art. 319 – Corruzione per un atto contrario ai doveri dell'ufficio (corruzione propria)
Art. 319-quater – Induzione indebita a dare o promettere utilità
Art. 322 – Istigazione alla corruzione
Art. 323 – Abuso d'ufficio
Art. 326 – Rivelazione e utilizzazione di segreti d'ufficio
Art. 328 - Rifiuto di atti d’ufficio. Omissione</t>
  </si>
  <si>
    <t>- Concessione delle risorse di calcolo senza previo accordo o fuori dalle ipotesi consentite per legge o per regolamento
- Elusione della verificabilità delle modalità di impiego delle risorse di calcolo mediante modifiche o alterazioni ai sistemi informatici
- Eccessiva discrezionalità nell'individuazione dei soggetti beneficiari delle risorse di calcolo
- Omessa verifica delle condizioni di obbligo di astensione anche per ragioni di convenienza
- Omessa segnalazione delle situazioni di incompatibilità o di conflitto di interessi anche solo eventuale e/o potenziale
- Omessa o incompleta verifica delle condizioni dell'accordo e delle condizioni normative, regolamentari e disciplinari circa la concessione delle risorse di calcolo all'esterno
- Alterazione dei report relativi alle attività del centro di calcolo
REATI IPOTIZZABILI
Art. 314 – Peculato
Art. 316 – Peculato mediante profitto dell'errore altrui
Art. 317 – Concussione
Art. 318 – Corruzione per l'esercizio della funzione (corruzione impropria)
Art. 319 – Corruzione per un atto contrario ai doveri dell'ufficio (corruzione propria)
Art. 319-quater – Induzione indebita a dare o promettere utilità
Art. 322 – Istigazione alla corruzione
Art. 323 – Abuso d'ufficio
Art. 326 – Rivelazione e utilizzazione di segreti d'ufficio
Art. 328 - Rifiuto di atti d’ufficio. Omissione</t>
  </si>
  <si>
    <t>- Concessione delle risorse-disco senza previo accordo o fuori dalle ipotesi consentite per legge o per regolamento
- Elusione della verificabilità delle modalità di impiego delle risorse-disco mediante modifiche o alterazioni ai sistemi informatici
- Eccessiva discrezionalità nell'individuazione dei soggetti beneficiari delle risorse-disco
- Omesso aggiornamento delle risorse al fine di favorire o non impedire ipotesi di uso non consentito dei sistemi di memorizzazione
- Omessa verifica delle condizioni di obbligo di astensione anche per ragioni di convenienza
- Omessa segnalazione delle situazioni di incompatibilità o di conflitto di interessi anche solo eventuale e/o potenziale
- Omessa o incompleta verifica delle condizioni dell'accordo e delle condizioni normative, regolamentari e disciplinari circa la concessione delle risorse di calcolo all'esterno
- Alterazione dei report delle attività del centro di calcolo con particolare riguardo ai dischi
REATI IPOTIZZABILI
Art. 314 – Peculato
Art. 316 – Peculato mediante profitto dell'errore altrui
Art. 317 – Concussione
Art. 318 – Corruzione per l'esercizio della funzione (corruzione impropria)
Art. 319 – Corruzione per un atto contrario ai doveri dell'ufficio (corruzione propria)
Art. 319-quater – Induzione indebita a dare o promettere utilità
Art. 322 – Istigazione alla corruzione
Art. 323 – Abuso d'ufficio
Art. 326 – Rivelazione e utilizzazione di segreti d'ufficio
Art. 328 - Rifiuto di atti d’ufficio. Omissione</t>
  </si>
  <si>
    <t>D1</t>
  </si>
  <si>
    <t>D2</t>
  </si>
  <si>
    <t>D3</t>
  </si>
  <si>
    <t>D4</t>
  </si>
  <si>
    <t>D5</t>
  </si>
  <si>
    <t>CONTR.</t>
  </si>
  <si>
    <t>SOMMA</t>
  </si>
  <si>
    <t>MEDIA</t>
  </si>
  <si>
    <t>D6</t>
  </si>
  <si>
    <t>D7</t>
  </si>
  <si>
    <t>D8</t>
  </si>
  <si>
    <t>D9</t>
  </si>
  <si>
    <t>ESPOSIZIONE A RISCHIO</t>
  </si>
  <si>
    <t xml:space="preserve">- Inosservanza di regole procedurali al fine di favorire soggetti particolari 
- Previsione di requisiti di accesso “personalizzati” e inosservanza dei meccanismi di verifica
- Irregolare composizione della commissione per la selezione del personale e violazione degli obblighi di astensione
- Inosservanza di regole procedurali a garanzia della trasparenza e imparzialità della selezione al fine di favorire soggetti particolari;
- Induzione indebita al fine di favorire candidati o alterare atti e valutazioni </t>
  </si>
  <si>
    <t>- Progressioni economiche o di carriera accordate in modo totalmente discrezionale al fine di agevolare particolari soggetti</t>
  </si>
  <si>
    <t>- Motivazione assente, generica o tautologica circa la sussistenza dei presupposti di legge per il conferimento di incarichi professionali allo scopo di agevolare soggetti particolari
- Conferimento di incarichi di collaborazione senza previa verifica dell'effettiva necessità all'interno dell'ente</t>
  </si>
  <si>
    <t>- Definizione di specifiche tecniche personalizzate al fine di restringere il mercato favorendo singole imprese
- Indicazione di bisogni inesistenti al fine di favorire singoli operatori</t>
  </si>
  <si>
    <t>- Mancato rispetto delle regole di evidenza pubblica al fine di avvantaggiare un singolo operatore economico</t>
  </si>
  <si>
    <t>- Indicazione di requisiti specifici, delle forniture o dei servizi, al fine di favorire una singola impresa</t>
  </si>
  <si>
    <t>Uso distorto del criterio dell’offerta economicamente più vantaggiosa,finalizzato a favorire un’impresa. Tra i comportamenti a rischio ipotizzabili: 1) calibrazione illecita dei requisiti di aggiudicazione con riferimento a caratteristiche dell'eventuale partecipante in modo da favorire il soggetto che fornisca il bene o servizio precedentemente scelto; 2) irragionevole individuazione dei criteri che la commissione giudicatrice utilizzerà per assegnare i punteggi alle offerte presentate; 3) mancato rispetto dei criteri giuridici e giurisprudenzialmente individuati per la nomina della commissione aggiudicatrice</t>
  </si>
  <si>
    <t>- Mancata osservanza, da parte della commissione aggiudicatrice, dei criteri precedentemente determinati negli atti di gara
- Divulgazione di notizie riservate al fine di favorire singoli fornitori</t>
  </si>
  <si>
    <t xml:space="preserve">- Mancato rispetto dei criteri di individuazione delle offerte anomale </t>
  </si>
  <si>
    <t>- Uso distorto della procedura negoziata fuori dai casi previsti o suo impiego pur in assenza di presupposti effettivamente esistenti</t>
  </si>
  <si>
    <t>- Violazione delle regole minime di concorrenza, trasparenza e di rotazione per gli affidamenti
- Abuso nel ricorso agli affidamenti diretti al di fuori delle ipotesi previste per legge</t>
  </si>
  <si>
    <t>- Adozione di un provvedimento in assenza di violazione degli atti di gara o in altre ipotesi non consentite, al fine di garantire all'impresa non assegnataria di poter nuovamente concorrere;
- Adozione indebita del provvedimento di revoca al fine di creare i presupposti per la concessione dell'indennizzo</t>
  </si>
  <si>
    <t>- Previsione di tempistiche eccessivamente dilatate per l'esecuzione di lavori, servizi o forniture, al fine di consentire all'aggiudicatario di non essere vincolato a termini o di creare presupposti per consentire varianti o richieste di somme ulteriori
- Previsione di tempistiche calibrate sulle capacità di realizzazione in termini da parte di un singolo soggetto</t>
  </si>
  <si>
    <t>- Previsione di varianti in fase esecutiva allo scopo di consentire all'aggiudicatario di recuperare il ribasso effettuato in sede di gara o, comunque, per ottenere guadagni ulteriori o indennizzi</t>
  </si>
  <si>
    <t>- Mancata verifica dei lavori, servizi o forniture che potrebbero essere eseguiti direttamente dall'appaltatore e che, invece, vengono ripartiti su soggetti diversi qualificandone l'apporto come fornitura piuttosto che come subappalto
- Mancata verifica dei lavori, servizi o forniture concessi in subappalto al fine di avvantaggiare terzi non affidatari</t>
  </si>
  <si>
    <t>- Attività concesse allo scopo di agevolare soggetti esterni in contrasto, conflitto di interessi o concorrenza con il CRS4</t>
  </si>
  <si>
    <t>- Stipula di accordi tesi a favorire in modo indebito singole aziende collegate a personale del CRS4 o a loro familiari, conviventi, o altri soggetti con i quali vi sia frequentazione abituale
- Eccessiva discrezionalità nell'individuazione dei soggetti partner per la stipula di accordi dai quali tragga vantaggio personale, in contrasto con gli interessi del CRS4, un suo dipendente o ex-dipendente
- Omessa verifica delle condizioni di obbligo di astensione anche per ragioni di convenienza
- Omessa segnalazione delle situazioni di incompatibilità o di conflitto di interessi anche solo eventuale e/o potenziale
- Omessa o incompleta verifica delle condizioni dell'accordo e dei benefici patrimoniali o non patrimoniali per il CRS4</t>
  </si>
  <si>
    <t>- Concessione delle risorse di calcolo senza previo accordo o fuori dalle ipotesi consentite per legge o per regolamento
- Elusione della verificabilità delle modalità di impiego delle risorse di calcolo mediante modifiche o alterazioni ai sistemi informatici
- Eccessiva discrezionalità nell'individuazione dei soggetti beneficiari delle risorse di calcolo
- Omessa verifica delle condizioni di obbligo di astensione anche per ragioni di convenienza
- Omessa segnalazione delle situazioni di incompatibilità o di conflitto di interessi anche solo eventuale e/o potenziale
- Omessa o incompleta verifica delle condizioni dell'accordo e delle condizioni normative, regolamentari e disciplinari circa la concessione delle risorse di calcolo all'esterno
- Alterazione dei report relativi alle attività del centro di calcolo</t>
  </si>
  <si>
    <t>- Concessione delle risorse-disco senza previo accordo o fuori dalle ipotesi consentite per legge o per regolamento
- Elusione della verificabilità delle modalità di impiego delle risorse-disco mediante modifiche o alterazioni ai sistemi informatici
- Eccessiva discrezionalità nell'individuazione dei soggetti beneficiari delle risorse-disco
- Omesso aggiornamento delle risorse al fine di favorire o non impedire ipotesi di uso non consentito dei sistemi di memorizzazione
- Omessa verifica delle condizioni di obbligo di astensione anche per ragioni di convenienza
- Omessa segnalazione delle situazioni di incompatibilità o di conflitto di interessi anche solo eventuale e/o potenziale
- Omessa o incompleta verifica delle condizioni dell'accordo e delle condizioni normative, regolamentari e disciplinari circa la concessione delle risorse di calcolo all'esterno
- Alterazione dei report delle attività del centro di calcolo con particolare riguardo ai dischi</t>
  </si>
  <si>
    <t>IMPATTO</t>
  </si>
  <si>
    <t>Superiore</t>
  </si>
  <si>
    <t>Serio</t>
  </si>
  <si>
    <t>Soglia</t>
  </si>
  <si>
    <t>Minore</t>
  </si>
  <si>
    <t>Marginale</t>
  </si>
  <si>
    <t>Nessun impatto</t>
  </si>
  <si>
    <t>PROBABILITÁ</t>
  </si>
  <si>
    <t>Nessuna probabilità</t>
  </si>
  <si>
    <t>Improbabile</t>
  </si>
  <si>
    <t>Poco probabile</t>
  </si>
  <si>
    <t>Probabile</t>
  </si>
  <si>
    <t>Molto probabile</t>
  </si>
  <si>
    <t>Altamente probabile</t>
  </si>
  <si>
    <t>Probabilità</t>
  </si>
  <si>
    <t>Impatto</t>
  </si>
  <si>
    <t>VALORE FINALE PROBABILITA'</t>
  </si>
  <si>
    <t>VALORE FINALE IMPATTO</t>
  </si>
  <si>
    <t>B</t>
  </si>
  <si>
    <t>C</t>
  </si>
  <si>
    <t>A</t>
  </si>
  <si>
    <t>C/B</t>
  </si>
  <si>
    <t>B/A</t>
  </si>
  <si>
    <t>C/A</t>
  </si>
  <si>
    <t>PROBABILITA'</t>
  </si>
  <si>
    <t>Alterazione delle risultanze di protocollo</t>
  </si>
  <si>
    <t>Uffici esposti</t>
  </si>
  <si>
    <t>Misure applicabili</t>
  </si>
  <si>
    <t>Misura da implementare</t>
  </si>
  <si>
    <t>Target 2016</t>
  </si>
  <si>
    <t>Target 2017</t>
  </si>
  <si>
    <t>Target 2018</t>
  </si>
  <si>
    <t>Amministrazione – Ufficio del personale
Area – Ufficio richiedente il reclutamento</t>
  </si>
  <si>
    <t>PTTI
Codice Etico
MOG
Formazione del personale
Segnalazioni del personale e esterni</t>
  </si>
  <si>
    <t>- Standardizzazione delle procedure di reclutamento con inserimento in procedura di controlli affidati a organismi interni
- Aggiornamento codice etico in linea con DPR 62/2013</t>
  </si>
  <si>
    <t xml:space="preserve">Standardizzazione delle procedure di progressione di carriera con inserimento in procedura di controlli affidati a organismi interni
- Aggiornamento codice etico in linea con DPR 62/2013
</t>
  </si>
  <si>
    <t>- Pubblicazione annuale delle relazioni sulle attività svolte dai consulenti
- Aggiornamento codice etico in linea con DPR 62/2013</t>
  </si>
  <si>
    <t>Area – Ufficio richiedente beni o servizi</t>
  </si>
  <si>
    <t>Amministrazione – Ufficio Contratti
Amministrazione – Ufficio Legale
Area – Ufficio richiedente beni o servizi</t>
  </si>
  <si>
    <t>Amministrazione – Ufficio Contratti
Amministrazione – Ufficio Legale</t>
  </si>
  <si>
    <t>Amministrazione / Presidenza</t>
  </si>
  <si>
    <t>- Aggiornamento codice etico in linea con DPR 62/2013</t>
  </si>
  <si>
    <t>Amministrazione / Presidenza
Amministrazione – Ufficio Legale</t>
  </si>
  <si>
    <t>Ufficio della Piattaforma HPCN
Amministrazione
Presidenza</t>
  </si>
  <si>
    <t>- Report mensili sullo stato dei server, utilizzo/inutilizzo, eventi dannosi HW-SW / necessità di riparazioni / Lavoro processori / Spazio disponibile/impiegato / Progetti esterni attivi 
- Aggiornamento codice etico in linea con DPR 62/2013</t>
  </si>
  <si>
    <t>Amministrazione</t>
  </si>
  <si>
    <t>- Predisposizione del protocollo informatico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</si>
</sst>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%"/>
  </numFmts>
  <fonts count="7">
    <font>
      <sz val="10"/>
      <name val="Arial"/>
      <family val="2"/>
    </font>
    <font>
      <sz val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Liberation Sans Narrow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</cellStyleXfs>
  <cellXfs count="52">
    <xf numFmtId="164" fontId="0" fillId="0" borderId="0" xfId="0" applyAlignment="1">
      <alignment/>
    </xf>
    <xf numFmtId="164" fontId="0" fillId="0" borderId="0" xfId="0" applyAlignment="1">
      <alignment wrapText="1"/>
    </xf>
    <xf numFmtId="164" fontId="2" fillId="0" borderId="0" xfId="0" applyFont="1" applyAlignment="1">
      <alignment horizontal="center" wrapText="1"/>
    </xf>
    <xf numFmtId="164" fontId="3" fillId="0" borderId="0" xfId="0" applyFont="1" applyAlignment="1">
      <alignment vertical="center" wrapText="1"/>
    </xf>
    <xf numFmtId="164" fontId="4" fillId="0" borderId="0" xfId="0" applyFont="1" applyAlignment="1">
      <alignment vertical="center" wrapText="1"/>
    </xf>
    <xf numFmtId="164" fontId="4" fillId="5" borderId="1" xfId="0" applyFont="1" applyFill="1" applyBorder="1" applyAlignment="1">
      <alignment horizontal="center" vertical="center" wrapText="1"/>
    </xf>
    <xf numFmtId="164" fontId="4" fillId="0" borderId="0" xfId="0" applyFont="1" applyAlignment="1">
      <alignment vertical="center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vertical="center" wrapText="1"/>
    </xf>
    <xf numFmtId="164" fontId="0" fillId="0" borderId="1" xfId="0" applyFont="1" applyBorder="1" applyAlignment="1">
      <alignment wrapText="1"/>
    </xf>
    <xf numFmtId="164" fontId="2" fillId="0" borderId="1" xfId="0" applyFont="1" applyBorder="1" applyAlignment="1">
      <alignment horizontal="center" wrapText="1"/>
    </xf>
    <xf numFmtId="164" fontId="4" fillId="5" borderId="1" xfId="0" applyFont="1" applyFill="1" applyBorder="1" applyAlignment="1">
      <alignment vertical="center" wrapText="1"/>
    </xf>
    <xf numFmtId="164" fontId="4" fillId="5" borderId="1" xfId="0" applyFont="1" applyFill="1" applyBorder="1" applyAlignment="1">
      <alignment vertical="center"/>
    </xf>
    <xf numFmtId="164" fontId="5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horizontal="left" vertical="top"/>
    </xf>
    <xf numFmtId="164" fontId="0" fillId="0" borderId="0" xfId="0" applyAlignment="1">
      <alignment vertical="center"/>
    </xf>
    <xf numFmtId="164" fontId="0" fillId="0" borderId="0" xfId="0" applyFill="1" applyAlignment="1">
      <alignment vertical="center"/>
    </xf>
    <xf numFmtId="164" fontId="6" fillId="0" borderId="0" xfId="0" applyFont="1" applyAlignment="1">
      <alignment horizontal="center" vertical="center" wrapText="1"/>
    </xf>
    <xf numFmtId="164" fontId="6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/>
    </xf>
    <xf numFmtId="164" fontId="6" fillId="0" borderId="3" xfId="0" applyFont="1" applyBorder="1" applyAlignment="1">
      <alignment horizontal="center"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6" borderId="0" xfId="0" applyFont="1" applyFill="1" applyAlignment="1">
      <alignment horizontal="center"/>
    </xf>
    <xf numFmtId="164" fontId="0" fillId="0" borderId="6" xfId="0" applyBorder="1" applyAlignment="1">
      <alignment/>
    </xf>
    <xf numFmtId="164" fontId="0" fillId="0" borderId="0" xfId="0" applyAlignment="1">
      <alignment horizontal="center"/>
    </xf>
    <xf numFmtId="164" fontId="0" fillId="0" borderId="5" xfId="0" applyBorder="1" applyAlignment="1">
      <alignment wrapText="1"/>
    </xf>
    <xf numFmtId="164" fontId="0" fillId="0" borderId="0" xfId="0" applyFont="1" applyAlignment="1">
      <alignment horizontal="center" wrapText="1"/>
    </xf>
    <xf numFmtId="164" fontId="6" fillId="0" borderId="7" xfId="0" applyFont="1" applyBorder="1" applyAlignment="1">
      <alignment horizontal="center"/>
    </xf>
    <xf numFmtId="164" fontId="6" fillId="0" borderId="8" xfId="0" applyFont="1" applyBorder="1" applyAlignment="1">
      <alignment horizontal="center"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0" xfId="0" applyAlignment="1">
      <alignment horizontal="center" vertical="center"/>
    </xf>
    <xf numFmtId="164" fontId="4" fillId="0" borderId="0" xfId="0" applyFont="1" applyAlignment="1">
      <alignment/>
    </xf>
    <xf numFmtId="164" fontId="4" fillId="7" borderId="0" xfId="0" applyFont="1" applyFill="1" applyAlignment="1">
      <alignment horizontal="center" vertical="center"/>
    </xf>
    <xf numFmtId="164" fontId="4" fillId="0" borderId="0" xfId="0" applyFont="1" applyFill="1" applyAlignment="1">
      <alignment horizontal="center" vertical="center"/>
    </xf>
    <xf numFmtId="164" fontId="2" fillId="7" borderId="1" xfId="0" applyFont="1" applyFill="1" applyBorder="1" applyAlignment="1">
      <alignment horizontal="center" vertical="center" wrapText="1"/>
    </xf>
    <xf numFmtId="164" fontId="4" fillId="7" borderId="1" xfId="0" applyFont="1" applyFill="1" applyBorder="1" applyAlignment="1">
      <alignment horizontal="center" vertical="center" wrapText="1"/>
    </xf>
    <xf numFmtId="164" fontId="6" fillId="7" borderId="1" xfId="0" applyFont="1" applyFill="1" applyBorder="1" applyAlignment="1">
      <alignment horizontal="center" vertical="center" wrapText="1"/>
    </xf>
    <xf numFmtId="164" fontId="6" fillId="7" borderId="1" xfId="0" applyFont="1" applyFill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2" fillId="7" borderId="1" xfId="0" applyFont="1" applyFill="1" applyBorder="1" applyAlignment="1">
      <alignment horizontal="center" vertical="center"/>
    </xf>
    <xf numFmtId="164" fontId="2" fillId="5" borderId="1" xfId="0" applyFont="1" applyFill="1" applyBorder="1" applyAlignment="1">
      <alignment horizontal="center" vertical="center"/>
    </xf>
    <xf numFmtId="164" fontId="0" fillId="0" borderId="0" xfId="0" applyAlignment="1">
      <alignment vertical="center" wrapText="1"/>
    </xf>
    <xf numFmtId="164" fontId="4" fillId="0" borderId="0" xfId="0" applyFont="1" applyAlignment="1">
      <alignment horizontal="center" vertical="center"/>
    </xf>
    <xf numFmtId="164" fontId="0" fillId="0" borderId="1" xfId="0" applyFont="1" applyBorder="1" applyAlignment="1">
      <alignment vertical="center" wrapText="1"/>
    </xf>
    <xf numFmtId="166" fontId="0" fillId="0" borderId="1" xfId="0" applyNumberForma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enza nome1" xfId="20"/>
    <cellStyle name="Senza nome2" xfId="21"/>
    <cellStyle name="Senza nome3" xfId="22"/>
  </cellStyles>
  <dxfs count="3">
    <dxf>
      <font>
        <b/>
        <i val="0"/>
      </font>
      <fill>
        <patternFill patternType="solid">
          <fgColor rgb="FF339966"/>
          <bgColor rgb="FF009900"/>
        </patternFill>
      </fill>
      <border/>
    </dxf>
    <dxf>
      <font>
        <b/>
        <i val="0"/>
      </font>
      <fill>
        <patternFill patternType="solid">
          <fgColor rgb="FFFFFF00"/>
          <bgColor rgb="FFFFFF00"/>
        </patternFill>
      </fill>
      <border/>
    </dxf>
    <dxf>
      <font>
        <b/>
        <i val="0"/>
      </font>
      <fill>
        <patternFill patternType="solid">
          <fgColor rgb="FF800000"/>
          <bgColor rgb="FFCC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31"/>
  <sheetViews>
    <sheetView zoomScale="45" zoomScaleNormal="45" workbookViewId="0" topLeftCell="A3">
      <selection activeCell="K17" sqref="K17"/>
    </sheetView>
  </sheetViews>
  <sheetFormatPr defaultColWidth="11.421875" defaultRowHeight="12.75"/>
  <cols>
    <col min="1" max="1" width="20.421875" style="1" customWidth="1"/>
    <col min="2" max="2" width="29.28125" style="2" customWidth="1"/>
    <col min="3" max="3" width="5.7109375" style="2" customWidth="1"/>
    <col min="4" max="4" width="82.28125" style="3" customWidth="1"/>
    <col min="5" max="5" width="43.7109375" style="1" customWidth="1"/>
    <col min="6" max="7" width="20.421875" style="1" customWidth="1"/>
    <col min="8" max="17" width="11.57421875" style="1" customWidth="1"/>
    <col min="18" max="16384" width="11.57421875" style="0" customWidth="1"/>
  </cols>
  <sheetData>
    <row r="3" spans="1:17" s="6" customFormat="1" ht="30.75">
      <c r="A3" s="4"/>
      <c r="B3" s="5" t="s">
        <v>0</v>
      </c>
      <c r="C3" s="5"/>
      <c r="D3" s="5" t="s">
        <v>1</v>
      </c>
      <c r="E3" s="5" t="s">
        <v>2</v>
      </c>
      <c r="F3" s="5" t="s">
        <v>3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8" ht="33.75" customHeight="1">
      <c r="B4" s="7" t="s">
        <v>4</v>
      </c>
      <c r="C4" s="7">
        <v>1</v>
      </c>
      <c r="D4" s="8" t="s">
        <v>5</v>
      </c>
      <c r="E4" s="9" t="s">
        <v>6</v>
      </c>
      <c r="F4" s="9"/>
      <c r="G4"/>
      <c r="H4"/>
    </row>
    <row r="5" spans="2:8" ht="15">
      <c r="B5" s="7"/>
      <c r="C5" s="7">
        <v>2</v>
      </c>
      <c r="D5" s="8" t="s">
        <v>7</v>
      </c>
      <c r="E5" s="9" t="s">
        <v>8</v>
      </c>
      <c r="F5" s="9"/>
      <c r="G5"/>
      <c r="H5"/>
    </row>
    <row r="6" spans="2:8" ht="15">
      <c r="B6" s="7"/>
      <c r="C6" s="7">
        <v>3</v>
      </c>
      <c r="D6" s="8" t="s">
        <v>9</v>
      </c>
      <c r="E6" s="9" t="s">
        <v>10</v>
      </c>
      <c r="F6" s="9"/>
      <c r="G6"/>
      <c r="H6"/>
    </row>
    <row r="7" spans="2:8" ht="30.75">
      <c r="B7" s="5" t="s">
        <v>0</v>
      </c>
      <c r="C7" s="5"/>
      <c r="D7" s="5" t="s">
        <v>1</v>
      </c>
      <c r="E7" s="5" t="s">
        <v>2</v>
      </c>
      <c r="F7" s="5" t="s">
        <v>3</v>
      </c>
      <c r="G7"/>
      <c r="H7"/>
    </row>
    <row r="8" spans="2:8" ht="21.75" customHeight="1">
      <c r="B8" s="7" t="s">
        <v>11</v>
      </c>
      <c r="C8" s="7">
        <v>4</v>
      </c>
      <c r="D8" s="8" t="s">
        <v>12</v>
      </c>
      <c r="E8" s="9" t="s">
        <v>13</v>
      </c>
      <c r="F8" s="9"/>
      <c r="G8"/>
      <c r="H8"/>
    </row>
    <row r="9" spans="2:8" ht="15">
      <c r="B9" s="7"/>
      <c r="C9" s="7">
        <v>5</v>
      </c>
      <c r="D9" s="8" t="s">
        <v>14</v>
      </c>
      <c r="E9" s="9" t="s">
        <v>15</v>
      </c>
      <c r="F9" s="9"/>
      <c r="G9"/>
      <c r="H9"/>
    </row>
    <row r="10" spans="2:8" ht="15">
      <c r="B10" s="7"/>
      <c r="C10" s="7">
        <v>6</v>
      </c>
      <c r="D10" s="8" t="s">
        <v>16</v>
      </c>
      <c r="E10" s="9" t="s">
        <v>17</v>
      </c>
      <c r="F10" s="9"/>
      <c r="G10"/>
      <c r="H10"/>
    </row>
    <row r="11" spans="2:8" ht="15">
      <c r="B11" s="7"/>
      <c r="C11" s="7">
        <v>7</v>
      </c>
      <c r="D11" s="8" t="s">
        <v>18</v>
      </c>
      <c r="E11" s="9" t="s">
        <v>19</v>
      </c>
      <c r="F11" s="9"/>
      <c r="G11"/>
      <c r="H11"/>
    </row>
    <row r="12" spans="2:8" ht="15">
      <c r="B12" s="7"/>
      <c r="C12" s="7">
        <v>8</v>
      </c>
      <c r="D12" s="8" t="s">
        <v>20</v>
      </c>
      <c r="E12" s="9" t="s">
        <v>21</v>
      </c>
      <c r="F12" s="9"/>
      <c r="G12"/>
      <c r="H12"/>
    </row>
    <row r="13" spans="2:8" ht="15">
      <c r="B13" s="7"/>
      <c r="C13" s="7">
        <v>9</v>
      </c>
      <c r="D13" s="8" t="s">
        <v>22</v>
      </c>
      <c r="E13" s="9" t="s">
        <v>21</v>
      </c>
      <c r="F13" s="9"/>
      <c r="G13"/>
      <c r="H13"/>
    </row>
    <row r="14" spans="2:8" ht="15">
      <c r="B14" s="7"/>
      <c r="C14" s="7">
        <v>10</v>
      </c>
      <c r="D14" s="8" t="s">
        <v>23</v>
      </c>
      <c r="E14" s="9" t="s">
        <v>24</v>
      </c>
      <c r="F14" s="9"/>
      <c r="G14"/>
      <c r="H14"/>
    </row>
    <row r="15" spans="2:8" ht="15">
      <c r="B15" s="7"/>
      <c r="C15" s="7">
        <v>11</v>
      </c>
      <c r="D15" s="8" t="s">
        <v>25</v>
      </c>
      <c r="E15" s="9" t="s">
        <v>24</v>
      </c>
      <c r="F15" s="9"/>
      <c r="G15"/>
      <c r="H15"/>
    </row>
    <row r="16" spans="2:8" ht="15">
      <c r="B16" s="7"/>
      <c r="C16" s="7">
        <v>12</v>
      </c>
      <c r="D16" s="8" t="s">
        <v>26</v>
      </c>
      <c r="E16" s="9" t="s">
        <v>24</v>
      </c>
      <c r="F16" s="9"/>
      <c r="G16"/>
      <c r="H16"/>
    </row>
    <row r="17" spans="2:8" ht="15">
      <c r="B17" s="7"/>
      <c r="C17" s="7">
        <v>13</v>
      </c>
      <c r="D17" s="8" t="s">
        <v>27</v>
      </c>
      <c r="E17" s="9" t="s">
        <v>28</v>
      </c>
      <c r="F17" s="9"/>
      <c r="G17"/>
      <c r="H17"/>
    </row>
    <row r="18" spans="2:8" ht="15">
      <c r="B18" s="7"/>
      <c r="C18" s="7">
        <v>14</v>
      </c>
      <c r="D18" s="8" t="s">
        <v>29</v>
      </c>
      <c r="E18" s="9" t="s">
        <v>30</v>
      </c>
      <c r="F18" s="9"/>
      <c r="G18"/>
      <c r="H18"/>
    </row>
    <row r="19" spans="2:8" ht="15">
      <c r="B19" s="7"/>
      <c r="C19" s="7">
        <v>15</v>
      </c>
      <c r="D19" s="8" t="s">
        <v>31</v>
      </c>
      <c r="E19" s="9" t="s">
        <v>30</v>
      </c>
      <c r="F19" s="9"/>
      <c r="G19"/>
      <c r="H19"/>
    </row>
    <row r="20" spans="2:8" ht="30.75">
      <c r="B20" s="5" t="s">
        <v>0</v>
      </c>
      <c r="C20" s="5"/>
      <c r="D20" s="5" t="s">
        <v>1</v>
      </c>
      <c r="E20" s="5" t="s">
        <v>2</v>
      </c>
      <c r="F20" s="5" t="s">
        <v>3</v>
      </c>
      <c r="G20"/>
      <c r="H20"/>
    </row>
    <row r="21" spans="2:8" ht="15" customHeight="1">
      <c r="B21" s="7" t="s">
        <v>32</v>
      </c>
      <c r="C21" s="7">
        <v>16</v>
      </c>
      <c r="D21" s="8" t="s">
        <v>33</v>
      </c>
      <c r="E21" s="9" t="s">
        <v>34</v>
      </c>
      <c r="F21" s="9"/>
      <c r="G21"/>
      <c r="H21"/>
    </row>
    <row r="22" spans="2:8" ht="15">
      <c r="B22" s="7"/>
      <c r="C22" s="7">
        <v>17</v>
      </c>
      <c r="D22" s="8" t="s">
        <v>35</v>
      </c>
      <c r="E22" s="9" t="s">
        <v>34</v>
      </c>
      <c r="F22" s="9"/>
      <c r="G22"/>
      <c r="H22"/>
    </row>
    <row r="23" spans="2:8" ht="40.5">
      <c r="B23" s="7"/>
      <c r="C23" s="7">
        <v>18</v>
      </c>
      <c r="D23" s="8" t="s">
        <v>36</v>
      </c>
      <c r="E23" s="9" t="s">
        <v>37</v>
      </c>
      <c r="F23" s="9"/>
      <c r="G23"/>
      <c r="H23"/>
    </row>
    <row r="24" spans="2:8" ht="30.75">
      <c r="B24" s="5" t="s">
        <v>0</v>
      </c>
      <c r="C24" s="5"/>
      <c r="D24" s="5" t="s">
        <v>1</v>
      </c>
      <c r="E24" s="5" t="s">
        <v>2</v>
      </c>
      <c r="F24" s="5" t="s">
        <v>3</v>
      </c>
      <c r="G24"/>
      <c r="H24"/>
    </row>
    <row r="25" spans="2:8" ht="15" customHeight="1">
      <c r="B25" s="7" t="s">
        <v>38</v>
      </c>
      <c r="C25" s="7">
        <v>19</v>
      </c>
      <c r="D25" s="8" t="s">
        <v>39</v>
      </c>
      <c r="E25" s="9" t="s">
        <v>40</v>
      </c>
      <c r="F25" s="9"/>
      <c r="G25"/>
      <c r="H25"/>
    </row>
    <row r="26" spans="2:8" ht="15">
      <c r="B26" s="7"/>
      <c r="C26" s="7">
        <v>20</v>
      </c>
      <c r="D26" s="8" t="s">
        <v>41</v>
      </c>
      <c r="E26" s="9" t="s">
        <v>40</v>
      </c>
      <c r="F26" s="9"/>
      <c r="G26"/>
      <c r="H26"/>
    </row>
    <row r="27" spans="2:8" ht="27">
      <c r="B27" s="7"/>
      <c r="C27" s="7">
        <v>21</v>
      </c>
      <c r="D27" s="8" t="s">
        <v>42</v>
      </c>
      <c r="E27" s="9"/>
      <c r="F27" s="9"/>
      <c r="G27"/>
      <c r="H27"/>
    </row>
    <row r="28" spans="2:8" ht="27">
      <c r="B28" s="7"/>
      <c r="C28" s="7">
        <v>22</v>
      </c>
      <c r="D28" s="8" t="s">
        <v>43</v>
      </c>
      <c r="E28" s="9"/>
      <c r="F28" s="9"/>
      <c r="G28"/>
      <c r="H28"/>
    </row>
    <row r="29" spans="2:8" ht="27">
      <c r="B29" s="7"/>
      <c r="C29" s="7">
        <v>23</v>
      </c>
      <c r="D29" s="8" t="s">
        <v>44</v>
      </c>
      <c r="E29" s="9"/>
      <c r="F29" s="9"/>
      <c r="G29"/>
      <c r="H29"/>
    </row>
    <row r="30" spans="2:8" ht="30.75">
      <c r="B30" s="5" t="s">
        <v>0</v>
      </c>
      <c r="C30" s="5"/>
      <c r="D30" s="5" t="s">
        <v>1</v>
      </c>
      <c r="E30" s="5" t="s">
        <v>2</v>
      </c>
      <c r="F30" s="5" t="s">
        <v>3</v>
      </c>
      <c r="G30"/>
      <c r="H30"/>
    </row>
    <row r="31" spans="2:8" ht="15">
      <c r="B31" s="10" t="s">
        <v>45</v>
      </c>
      <c r="C31" s="10">
        <v>24</v>
      </c>
      <c r="D31" s="8" t="s">
        <v>46</v>
      </c>
      <c r="E31" s="9" t="s">
        <v>47</v>
      </c>
      <c r="F31" s="9"/>
      <c r="G31"/>
      <c r="H31"/>
    </row>
  </sheetData>
  <sheetProtection selectLockedCells="1" selectUnlockedCells="1"/>
  <mergeCells count="4">
    <mergeCell ref="B4:B6"/>
    <mergeCell ref="B8:B19"/>
    <mergeCell ref="B21:B23"/>
    <mergeCell ref="B25:B29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G31"/>
  <sheetViews>
    <sheetView zoomScale="45" zoomScaleNormal="45" workbookViewId="0" topLeftCell="A20">
      <selection activeCell="E3" sqref="E3"/>
    </sheetView>
  </sheetViews>
  <sheetFormatPr defaultColWidth="11.421875" defaultRowHeight="12.75"/>
  <cols>
    <col min="1" max="1" width="11.57421875" style="0" customWidth="1"/>
    <col min="2" max="2" width="32.57421875" style="0" customWidth="1"/>
    <col min="3" max="3" width="6.8515625" style="0" customWidth="1"/>
    <col min="4" max="4" width="39.140625" style="0" customWidth="1"/>
    <col min="5" max="5" width="69.00390625" style="0" customWidth="1"/>
    <col min="6" max="6" width="26.57421875" style="0" customWidth="1"/>
    <col min="7" max="7" width="49.57421875" style="0" customWidth="1"/>
    <col min="8" max="16384" width="11.57421875" style="0" customWidth="1"/>
  </cols>
  <sheetData>
    <row r="3" spans="2:7" s="6" customFormat="1" ht="17.25">
      <c r="B3" s="5" t="s">
        <v>0</v>
      </c>
      <c r="C3" s="5" t="s">
        <v>48</v>
      </c>
      <c r="D3" s="11" t="s">
        <v>1</v>
      </c>
      <c r="E3" s="12" t="s">
        <v>49</v>
      </c>
      <c r="F3" s="12" t="s">
        <v>50</v>
      </c>
      <c r="G3" s="12" t="s">
        <v>51</v>
      </c>
    </row>
    <row r="4" spans="2:7" ht="136.5" customHeight="1">
      <c r="B4" s="7" t="s">
        <v>4</v>
      </c>
      <c r="C4" s="7">
        <v>1</v>
      </c>
      <c r="D4" s="8" t="s">
        <v>5</v>
      </c>
      <c r="E4" s="13" t="s">
        <v>52</v>
      </c>
      <c r="F4" s="14"/>
      <c r="G4" s="14"/>
    </row>
    <row r="5" spans="2:7" ht="100.5">
      <c r="B5" s="7"/>
      <c r="C5" s="7">
        <v>2</v>
      </c>
      <c r="D5" s="8" t="s">
        <v>7</v>
      </c>
      <c r="E5" s="13" t="s">
        <v>53</v>
      </c>
      <c r="F5" s="14"/>
      <c r="G5" s="14"/>
    </row>
    <row r="6" spans="2:7" ht="100.5">
      <c r="B6" s="7"/>
      <c r="C6" s="7">
        <v>3</v>
      </c>
      <c r="D6" s="8" t="s">
        <v>9</v>
      </c>
      <c r="E6" s="13" t="s">
        <v>54</v>
      </c>
      <c r="F6" s="14"/>
      <c r="G6" s="14"/>
    </row>
    <row r="7" spans="2:7" ht="17.25">
      <c r="B7" s="5" t="s">
        <v>0</v>
      </c>
      <c r="C7" s="5" t="s">
        <v>48</v>
      </c>
      <c r="D7" s="11" t="s">
        <v>1</v>
      </c>
      <c r="E7" s="12" t="s">
        <v>49</v>
      </c>
      <c r="F7" s="12" t="s">
        <v>50</v>
      </c>
      <c r="G7" s="12" t="s">
        <v>51</v>
      </c>
    </row>
    <row r="8" spans="2:7" ht="138" customHeight="1">
      <c r="B8" s="7" t="s">
        <v>11</v>
      </c>
      <c r="C8" s="7">
        <v>4</v>
      </c>
      <c r="D8" s="8" t="s">
        <v>12</v>
      </c>
      <c r="E8" s="13" t="s">
        <v>55</v>
      </c>
      <c r="F8" s="14"/>
      <c r="G8" s="14"/>
    </row>
    <row r="9" spans="2:7" ht="100.5">
      <c r="B9" s="7"/>
      <c r="C9" s="7">
        <v>5</v>
      </c>
      <c r="D9" s="8" t="s">
        <v>14</v>
      </c>
      <c r="E9" s="13" t="s">
        <v>56</v>
      </c>
      <c r="F9" s="14"/>
      <c r="G9" s="14"/>
    </row>
    <row r="10" spans="2:7" ht="91.5">
      <c r="B10" s="7"/>
      <c r="C10" s="7">
        <v>6</v>
      </c>
      <c r="D10" s="8" t="s">
        <v>16</v>
      </c>
      <c r="E10" s="13" t="s">
        <v>57</v>
      </c>
      <c r="F10" s="14"/>
      <c r="G10" s="14"/>
    </row>
    <row r="11" spans="2:7" ht="123">
      <c r="B11" s="7"/>
      <c r="C11" s="7">
        <v>7</v>
      </c>
      <c r="D11" s="8" t="s">
        <v>18</v>
      </c>
      <c r="E11" s="13" t="s">
        <v>58</v>
      </c>
      <c r="F11" s="14"/>
      <c r="G11" s="14"/>
    </row>
    <row r="12" spans="2:7" ht="109.5">
      <c r="B12" s="7"/>
      <c r="C12" s="7">
        <v>8</v>
      </c>
      <c r="D12" s="8" t="s">
        <v>20</v>
      </c>
      <c r="E12" s="13" t="s">
        <v>59</v>
      </c>
      <c r="F12" s="14"/>
      <c r="G12" s="14"/>
    </row>
    <row r="13" spans="2:7" ht="81.75">
      <c r="B13" s="7"/>
      <c r="C13" s="7">
        <v>9</v>
      </c>
      <c r="D13" s="8" t="s">
        <v>22</v>
      </c>
      <c r="E13" s="13" t="s">
        <v>60</v>
      </c>
      <c r="F13" s="14"/>
      <c r="G13" s="14"/>
    </row>
    <row r="14" spans="2:7" ht="95.25">
      <c r="B14" s="7"/>
      <c r="C14" s="7">
        <v>10</v>
      </c>
      <c r="D14" s="8" t="s">
        <v>23</v>
      </c>
      <c r="E14" s="13" t="s">
        <v>61</v>
      </c>
      <c r="F14" s="14"/>
      <c r="G14" s="14"/>
    </row>
    <row r="15" spans="2:7" ht="91.5">
      <c r="B15" s="7"/>
      <c r="C15" s="7">
        <v>11</v>
      </c>
      <c r="D15" s="8" t="s">
        <v>25</v>
      </c>
      <c r="E15" s="13" t="s">
        <v>62</v>
      </c>
      <c r="F15" s="14"/>
      <c r="G15" s="14"/>
    </row>
    <row r="16" spans="2:7" ht="118.5">
      <c r="B16" s="7"/>
      <c r="C16" s="7">
        <v>12</v>
      </c>
      <c r="D16" s="8" t="s">
        <v>26</v>
      </c>
      <c r="E16" s="13" t="s">
        <v>63</v>
      </c>
      <c r="F16" s="14"/>
      <c r="G16" s="14"/>
    </row>
    <row r="17" spans="2:7" ht="100.5">
      <c r="B17" s="7"/>
      <c r="C17" s="7">
        <v>13</v>
      </c>
      <c r="D17" s="8" t="s">
        <v>27</v>
      </c>
      <c r="E17" s="13" t="s">
        <v>64</v>
      </c>
      <c r="F17" s="14"/>
      <c r="G17" s="14"/>
    </row>
    <row r="18" spans="2:7" ht="91.5">
      <c r="B18" s="7"/>
      <c r="C18" s="7">
        <v>14</v>
      </c>
      <c r="D18" s="8" t="s">
        <v>29</v>
      </c>
      <c r="E18" s="13" t="s">
        <v>65</v>
      </c>
      <c r="F18" s="14"/>
      <c r="G18" s="14"/>
    </row>
    <row r="19" spans="2:7" ht="109.5">
      <c r="B19" s="7"/>
      <c r="C19" s="7">
        <v>15</v>
      </c>
      <c r="D19" s="8" t="s">
        <v>31</v>
      </c>
      <c r="E19" s="13" t="s">
        <v>66</v>
      </c>
      <c r="F19" s="14"/>
      <c r="G19" s="14"/>
    </row>
    <row r="20" spans="2:7" ht="17.25">
      <c r="B20" s="5" t="s">
        <v>0</v>
      </c>
      <c r="C20" s="5" t="s">
        <v>48</v>
      </c>
      <c r="D20" s="11" t="s">
        <v>1</v>
      </c>
      <c r="E20" s="12" t="s">
        <v>49</v>
      </c>
      <c r="F20" s="12" t="s">
        <v>50</v>
      </c>
      <c r="G20" s="12" t="s">
        <v>51</v>
      </c>
    </row>
    <row r="21" spans="2:7" ht="100.5" customHeight="1">
      <c r="B21" s="7" t="s">
        <v>32</v>
      </c>
      <c r="C21" s="7">
        <v>16</v>
      </c>
      <c r="D21" s="8" t="s">
        <v>33</v>
      </c>
      <c r="E21" s="13" t="s">
        <v>67</v>
      </c>
      <c r="F21" s="14"/>
      <c r="G21" s="14"/>
    </row>
    <row r="22" spans="2:7" ht="100.5">
      <c r="B22" s="7"/>
      <c r="C22" s="7">
        <v>17</v>
      </c>
      <c r="D22" s="8" t="s">
        <v>35</v>
      </c>
      <c r="E22" s="13" t="s">
        <v>67</v>
      </c>
      <c r="F22" s="14"/>
      <c r="G22" s="14"/>
    </row>
    <row r="23" spans="2:7" ht="173.25">
      <c r="B23" s="7"/>
      <c r="C23" s="7">
        <v>18</v>
      </c>
      <c r="D23" s="8" t="s">
        <v>36</v>
      </c>
      <c r="E23" s="13" t="s">
        <v>68</v>
      </c>
      <c r="F23" s="14"/>
      <c r="G23" s="14"/>
    </row>
    <row r="24" spans="2:7" ht="17.25">
      <c r="B24" s="5" t="s">
        <v>0</v>
      </c>
      <c r="C24" s="5" t="s">
        <v>48</v>
      </c>
      <c r="D24" s="11" t="s">
        <v>1</v>
      </c>
      <c r="E24" s="12" t="s">
        <v>49</v>
      </c>
      <c r="F24" s="12" t="s">
        <v>50</v>
      </c>
      <c r="G24" s="12" t="s">
        <v>51</v>
      </c>
    </row>
    <row r="25" spans="2:7" ht="182.25" customHeight="1">
      <c r="B25" s="7" t="s">
        <v>38</v>
      </c>
      <c r="C25" s="7">
        <v>19</v>
      </c>
      <c r="D25" s="8" t="s">
        <v>39</v>
      </c>
      <c r="E25" s="13" t="s">
        <v>69</v>
      </c>
      <c r="F25" s="14"/>
      <c r="G25" s="14"/>
    </row>
    <row r="26" spans="2:7" ht="191.25">
      <c r="B26" s="7"/>
      <c r="C26" s="7">
        <v>20</v>
      </c>
      <c r="D26" s="8" t="s">
        <v>41</v>
      </c>
      <c r="E26" s="13" t="s">
        <v>70</v>
      </c>
      <c r="F26" s="14"/>
      <c r="G26" s="14"/>
    </row>
    <row r="27" spans="2:7" ht="63.75">
      <c r="B27" s="7"/>
      <c r="C27" s="7">
        <v>21</v>
      </c>
      <c r="D27" s="8" t="s">
        <v>42</v>
      </c>
      <c r="E27" s="13"/>
      <c r="F27" s="14"/>
      <c r="G27" s="14"/>
    </row>
    <row r="28" spans="2:7" ht="79.5">
      <c r="B28" s="7"/>
      <c r="C28" s="7">
        <v>22</v>
      </c>
      <c r="D28" s="8" t="s">
        <v>43</v>
      </c>
      <c r="E28" s="13"/>
      <c r="F28" s="14"/>
      <c r="G28" s="14"/>
    </row>
    <row r="29" spans="2:7" ht="47.25">
      <c r="B29" s="7"/>
      <c r="C29" s="7">
        <v>23</v>
      </c>
      <c r="D29" s="8" t="s">
        <v>44</v>
      </c>
      <c r="E29" s="13"/>
      <c r="F29" s="14"/>
      <c r="G29" s="14"/>
    </row>
    <row r="30" spans="2:7" ht="17.25">
      <c r="B30" s="5" t="s">
        <v>0</v>
      </c>
      <c r="C30" s="5" t="s">
        <v>48</v>
      </c>
      <c r="D30" s="11" t="s">
        <v>1</v>
      </c>
      <c r="E30" s="12" t="s">
        <v>49</v>
      </c>
      <c r="F30" s="12" t="s">
        <v>50</v>
      </c>
      <c r="G30" s="12" t="s">
        <v>51</v>
      </c>
    </row>
    <row r="31" spans="2:7" ht="15.75">
      <c r="B31" s="10" t="s">
        <v>45</v>
      </c>
      <c r="C31" s="10">
        <v>24</v>
      </c>
      <c r="D31" s="8" t="s">
        <v>46</v>
      </c>
      <c r="E31" s="13"/>
      <c r="F31" s="14"/>
      <c r="G31" s="14"/>
    </row>
  </sheetData>
  <sheetProtection selectLockedCells="1" selectUnlockedCells="1"/>
  <mergeCells count="4">
    <mergeCell ref="B4:B6"/>
    <mergeCell ref="B8:B19"/>
    <mergeCell ref="B21:B23"/>
    <mergeCell ref="B25:B29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AC42"/>
  <sheetViews>
    <sheetView zoomScale="45" zoomScaleNormal="45" workbookViewId="0" topLeftCell="A9">
      <selection activeCell="E3" sqref="E3"/>
    </sheetView>
  </sheetViews>
  <sheetFormatPr defaultColWidth="11.421875" defaultRowHeight="12.75"/>
  <cols>
    <col min="1" max="1" width="11.57421875" style="0" customWidth="1"/>
    <col min="2" max="2" width="25.00390625" style="15" customWidth="1"/>
    <col min="3" max="3" width="7.8515625" style="15" customWidth="1"/>
    <col min="4" max="4" width="67.140625" style="15" customWidth="1"/>
    <col min="5" max="5" width="49.00390625" style="16" customWidth="1"/>
    <col min="6" max="10" width="5.140625" style="17" customWidth="1"/>
    <col min="11" max="13" width="11.57421875" style="17" customWidth="1"/>
    <col min="14" max="17" width="5.140625" style="17" customWidth="1"/>
    <col min="18" max="19" width="11.57421875" style="17" customWidth="1"/>
    <col min="20" max="20" width="19.8515625" style="17" customWidth="1"/>
    <col min="21" max="22" width="11.57421875" style="18" customWidth="1"/>
    <col min="23" max="16384" width="11.57421875" style="0" customWidth="1"/>
  </cols>
  <sheetData>
    <row r="3" spans="2:21" s="19" customFormat="1" ht="33">
      <c r="B3" s="5" t="s">
        <v>0</v>
      </c>
      <c r="C3" s="5"/>
      <c r="D3" s="5" t="s">
        <v>1</v>
      </c>
      <c r="E3" s="12" t="s">
        <v>49</v>
      </c>
      <c r="F3" s="5" t="s">
        <v>71</v>
      </c>
      <c r="G3" s="5" t="s">
        <v>72</v>
      </c>
      <c r="H3" s="5" t="s">
        <v>73</v>
      </c>
      <c r="I3" s="5" t="s">
        <v>74</v>
      </c>
      <c r="J3" s="5" t="s">
        <v>75</v>
      </c>
      <c r="K3" s="5" t="s">
        <v>76</v>
      </c>
      <c r="L3" s="5" t="s">
        <v>77</v>
      </c>
      <c r="M3" s="5" t="s">
        <v>78</v>
      </c>
      <c r="N3" s="5" t="s">
        <v>79</v>
      </c>
      <c r="O3" s="5" t="s">
        <v>80</v>
      </c>
      <c r="P3" s="5" t="s">
        <v>81</v>
      </c>
      <c r="Q3" s="5" t="s">
        <v>82</v>
      </c>
      <c r="R3" s="5" t="s">
        <v>77</v>
      </c>
      <c r="S3" s="5" t="s">
        <v>78</v>
      </c>
      <c r="T3" s="5" t="s">
        <v>83</v>
      </c>
      <c r="U3"/>
    </row>
    <row r="4" spans="2:20" ht="63.75" customHeight="1">
      <c r="B4" s="7" t="s">
        <v>4</v>
      </c>
      <c r="C4" s="7">
        <v>1</v>
      </c>
      <c r="D4" s="8" t="s">
        <v>5</v>
      </c>
      <c r="E4" s="13" t="s">
        <v>84</v>
      </c>
      <c r="F4" s="20">
        <v>2</v>
      </c>
      <c r="G4" s="20">
        <v>2</v>
      </c>
      <c r="H4" s="20">
        <v>1</v>
      </c>
      <c r="I4" s="20">
        <v>1</v>
      </c>
      <c r="J4" s="20">
        <v>1</v>
      </c>
      <c r="K4" s="20">
        <v>3</v>
      </c>
      <c r="L4" s="20">
        <f aca="true" t="shared" si="0" ref="L4:L6">SUM(F4:K4)</f>
        <v>10</v>
      </c>
      <c r="M4" s="21">
        <f aca="true" t="shared" si="1" ref="M4:M6">L4/6</f>
        <v>1.6666666666666667</v>
      </c>
      <c r="N4" s="20">
        <v>1</v>
      </c>
      <c r="O4" s="20">
        <v>1</v>
      </c>
      <c r="P4" s="20">
        <v>2</v>
      </c>
      <c r="Q4" s="20">
        <v>3</v>
      </c>
      <c r="R4" s="20">
        <f aca="true" t="shared" si="2" ref="R4:R6">SUM(N4:Q4)</f>
        <v>7</v>
      </c>
      <c r="S4" s="20">
        <f aca="true" t="shared" si="3" ref="S4:S6">R4/4</f>
        <v>1.75</v>
      </c>
      <c r="T4" s="21">
        <f aca="true" t="shared" si="4" ref="T4:T6">M4*S4</f>
        <v>2.916666666666667</v>
      </c>
    </row>
    <row r="5" spans="2:20" ht="18.75">
      <c r="B5" s="7"/>
      <c r="C5" s="7">
        <v>2</v>
      </c>
      <c r="D5" s="8" t="s">
        <v>7</v>
      </c>
      <c r="E5" s="13" t="s">
        <v>85</v>
      </c>
      <c r="F5" s="20">
        <v>5</v>
      </c>
      <c r="G5" s="20">
        <v>2</v>
      </c>
      <c r="H5" s="20">
        <v>1</v>
      </c>
      <c r="I5" s="20">
        <v>1</v>
      </c>
      <c r="J5" s="20">
        <v>1</v>
      </c>
      <c r="K5" s="20">
        <v>4</v>
      </c>
      <c r="L5" s="20">
        <f t="shared" si="0"/>
        <v>14</v>
      </c>
      <c r="M5" s="21">
        <f t="shared" si="1"/>
        <v>2.3333333333333335</v>
      </c>
      <c r="N5" s="20">
        <v>1</v>
      </c>
      <c r="O5" s="20">
        <v>1</v>
      </c>
      <c r="P5" s="20">
        <v>0</v>
      </c>
      <c r="Q5" s="20">
        <v>3</v>
      </c>
      <c r="R5" s="20">
        <f t="shared" si="2"/>
        <v>5</v>
      </c>
      <c r="S5" s="20">
        <f t="shared" si="3"/>
        <v>1.25</v>
      </c>
      <c r="T5" s="21">
        <f t="shared" si="4"/>
        <v>2.916666666666667</v>
      </c>
    </row>
    <row r="6" spans="2:20" ht="36.75">
      <c r="B6" s="7"/>
      <c r="C6" s="7">
        <v>3</v>
      </c>
      <c r="D6" s="8" t="s">
        <v>9</v>
      </c>
      <c r="E6" s="13" t="s">
        <v>86</v>
      </c>
      <c r="F6" s="20">
        <v>2</v>
      </c>
      <c r="G6" s="20">
        <v>2</v>
      </c>
      <c r="H6" s="20">
        <v>1</v>
      </c>
      <c r="I6" s="20">
        <v>3</v>
      </c>
      <c r="J6" s="20">
        <v>1</v>
      </c>
      <c r="K6" s="20">
        <v>3</v>
      </c>
      <c r="L6" s="20">
        <f t="shared" si="0"/>
        <v>12</v>
      </c>
      <c r="M6" s="21">
        <f t="shared" si="1"/>
        <v>2</v>
      </c>
      <c r="N6" s="20">
        <v>1</v>
      </c>
      <c r="O6" s="20">
        <v>1</v>
      </c>
      <c r="P6" s="20">
        <v>0</v>
      </c>
      <c r="Q6" s="20">
        <v>3</v>
      </c>
      <c r="R6" s="20">
        <f t="shared" si="2"/>
        <v>5</v>
      </c>
      <c r="S6" s="20">
        <f t="shared" si="3"/>
        <v>1.25</v>
      </c>
      <c r="T6" s="21">
        <f t="shared" si="4"/>
        <v>2.5</v>
      </c>
    </row>
    <row r="7" spans="2:20" ht="33">
      <c r="B7" s="5" t="s">
        <v>0</v>
      </c>
      <c r="C7" s="5"/>
      <c r="D7" s="5" t="s">
        <v>1</v>
      </c>
      <c r="E7" s="12" t="s">
        <v>49</v>
      </c>
      <c r="F7" s="5" t="s">
        <v>71</v>
      </c>
      <c r="G7" s="5" t="s">
        <v>72</v>
      </c>
      <c r="H7" s="5" t="s">
        <v>73</v>
      </c>
      <c r="I7" s="5" t="s">
        <v>74</v>
      </c>
      <c r="J7" s="5" t="s">
        <v>75</v>
      </c>
      <c r="K7" s="5" t="s">
        <v>76</v>
      </c>
      <c r="L7" s="5" t="s">
        <v>77</v>
      </c>
      <c r="M7" s="5" t="s">
        <v>78</v>
      </c>
      <c r="N7" s="5" t="s">
        <v>79</v>
      </c>
      <c r="O7" s="5" t="s">
        <v>80</v>
      </c>
      <c r="P7" s="5" t="s">
        <v>81</v>
      </c>
      <c r="Q7" s="5" t="s">
        <v>82</v>
      </c>
      <c r="R7" s="5" t="s">
        <v>77</v>
      </c>
      <c r="S7" s="5" t="s">
        <v>78</v>
      </c>
      <c r="T7" s="5" t="s">
        <v>83</v>
      </c>
    </row>
    <row r="8" spans="2:20" ht="27.75" customHeight="1">
      <c r="B8" s="7" t="s">
        <v>11</v>
      </c>
      <c r="C8" s="7">
        <v>4</v>
      </c>
      <c r="D8" s="8" t="s">
        <v>12</v>
      </c>
      <c r="E8" s="13" t="s">
        <v>87</v>
      </c>
      <c r="F8" s="20">
        <v>2</v>
      </c>
      <c r="G8" s="20">
        <v>2</v>
      </c>
      <c r="H8" s="20">
        <v>1</v>
      </c>
      <c r="I8" s="20">
        <v>1</v>
      </c>
      <c r="J8" s="20">
        <v>1</v>
      </c>
      <c r="K8" s="20">
        <v>4</v>
      </c>
      <c r="L8" s="20">
        <f aca="true" t="shared" si="5" ref="L8:L19">SUM(F8:K8)</f>
        <v>11</v>
      </c>
      <c r="M8" s="21">
        <f aca="true" t="shared" si="6" ref="M8:M19">L8/6</f>
        <v>1.8333333333333333</v>
      </c>
      <c r="N8" s="20">
        <v>1</v>
      </c>
      <c r="O8" s="20">
        <v>1</v>
      </c>
      <c r="P8" s="20">
        <v>0</v>
      </c>
      <c r="Q8" s="20">
        <v>3</v>
      </c>
      <c r="R8" s="20">
        <f aca="true" t="shared" si="7" ref="R8:R19">SUM(N8:Q8)</f>
        <v>5</v>
      </c>
      <c r="S8" s="20">
        <f aca="true" t="shared" si="8" ref="S8:S19">R8/4</f>
        <v>1.25</v>
      </c>
      <c r="T8" s="21">
        <f aca="true" t="shared" si="9" ref="T8:T19">M8*S8</f>
        <v>2.2916666666666665</v>
      </c>
    </row>
    <row r="9" spans="2:20" ht="18.75">
      <c r="B9" s="7"/>
      <c r="C9" s="7">
        <v>5</v>
      </c>
      <c r="D9" s="8" t="s">
        <v>14</v>
      </c>
      <c r="E9" s="13" t="s">
        <v>88</v>
      </c>
      <c r="F9" s="20">
        <v>2</v>
      </c>
      <c r="G9" s="20">
        <v>2</v>
      </c>
      <c r="H9" s="20">
        <v>1</v>
      </c>
      <c r="I9" s="20">
        <v>1</v>
      </c>
      <c r="J9" s="20">
        <v>1</v>
      </c>
      <c r="K9" s="20">
        <v>3</v>
      </c>
      <c r="L9" s="20">
        <f t="shared" si="5"/>
        <v>10</v>
      </c>
      <c r="M9" s="21">
        <f t="shared" si="6"/>
        <v>1.6666666666666667</v>
      </c>
      <c r="N9" s="20">
        <v>1</v>
      </c>
      <c r="O9" s="20">
        <v>1</v>
      </c>
      <c r="P9" s="20">
        <v>0</v>
      </c>
      <c r="Q9" s="20">
        <v>3</v>
      </c>
      <c r="R9" s="20">
        <f t="shared" si="7"/>
        <v>5</v>
      </c>
      <c r="S9" s="20">
        <f t="shared" si="8"/>
        <v>1.25</v>
      </c>
      <c r="T9" s="21">
        <f t="shared" si="9"/>
        <v>2.0833333333333335</v>
      </c>
    </row>
    <row r="10" spans="2:20" ht="18.75">
      <c r="B10" s="7"/>
      <c r="C10" s="7">
        <v>6</v>
      </c>
      <c r="D10" s="8" t="s">
        <v>16</v>
      </c>
      <c r="E10" s="13" t="s">
        <v>89</v>
      </c>
      <c r="F10" s="20">
        <v>5</v>
      </c>
      <c r="G10" s="20">
        <v>2</v>
      </c>
      <c r="H10" s="20">
        <v>1</v>
      </c>
      <c r="I10" s="20">
        <v>1</v>
      </c>
      <c r="J10" s="20">
        <v>1</v>
      </c>
      <c r="K10" s="20">
        <v>5</v>
      </c>
      <c r="L10" s="20">
        <f t="shared" si="5"/>
        <v>15</v>
      </c>
      <c r="M10" s="21">
        <f t="shared" si="6"/>
        <v>2.5</v>
      </c>
      <c r="N10" s="20">
        <v>1</v>
      </c>
      <c r="O10" s="20">
        <v>1</v>
      </c>
      <c r="P10" s="20">
        <v>0</v>
      </c>
      <c r="Q10" s="20">
        <v>3</v>
      </c>
      <c r="R10" s="20">
        <f t="shared" si="7"/>
        <v>5</v>
      </c>
      <c r="S10" s="20">
        <f t="shared" si="8"/>
        <v>1.25</v>
      </c>
      <c r="T10" s="21">
        <f t="shared" si="9"/>
        <v>3.125</v>
      </c>
    </row>
    <row r="11" spans="2:20" ht="63.75">
      <c r="B11" s="7"/>
      <c r="C11" s="7">
        <v>7</v>
      </c>
      <c r="D11" s="8" t="s">
        <v>18</v>
      </c>
      <c r="E11" s="13" t="s">
        <v>90</v>
      </c>
      <c r="F11" s="20">
        <v>2</v>
      </c>
      <c r="G11" s="20">
        <v>5</v>
      </c>
      <c r="H11" s="20">
        <v>1</v>
      </c>
      <c r="I11" s="20">
        <v>1</v>
      </c>
      <c r="J11" s="20">
        <v>1</v>
      </c>
      <c r="K11" s="20">
        <v>3</v>
      </c>
      <c r="L11" s="20">
        <f t="shared" si="5"/>
        <v>13</v>
      </c>
      <c r="M11" s="21">
        <f t="shared" si="6"/>
        <v>2.1666666666666665</v>
      </c>
      <c r="N11" s="20">
        <v>1</v>
      </c>
      <c r="O11" s="20">
        <v>1</v>
      </c>
      <c r="P11" s="20">
        <v>0</v>
      </c>
      <c r="Q11" s="20">
        <v>3</v>
      </c>
      <c r="R11" s="20">
        <f t="shared" si="7"/>
        <v>5</v>
      </c>
      <c r="S11" s="20">
        <f t="shared" si="8"/>
        <v>1.25</v>
      </c>
      <c r="T11" s="21">
        <f t="shared" si="9"/>
        <v>2.708333333333333</v>
      </c>
    </row>
    <row r="12" spans="2:20" ht="27.75">
      <c r="B12" s="7"/>
      <c r="C12" s="7">
        <v>8</v>
      </c>
      <c r="D12" s="8" t="s">
        <v>20</v>
      </c>
      <c r="E12" s="13" t="s">
        <v>91</v>
      </c>
      <c r="F12" s="20">
        <v>2</v>
      </c>
      <c r="G12" s="20">
        <v>5</v>
      </c>
      <c r="H12" s="20">
        <v>1</v>
      </c>
      <c r="I12" s="20">
        <v>5</v>
      </c>
      <c r="J12" s="20">
        <v>1</v>
      </c>
      <c r="K12" s="20">
        <v>3</v>
      </c>
      <c r="L12" s="20">
        <f t="shared" si="5"/>
        <v>17</v>
      </c>
      <c r="M12" s="21">
        <f t="shared" si="6"/>
        <v>2.8333333333333335</v>
      </c>
      <c r="N12" s="20">
        <v>1</v>
      </c>
      <c r="O12" s="20">
        <v>1</v>
      </c>
      <c r="P12" s="20">
        <v>0</v>
      </c>
      <c r="Q12" s="20">
        <v>3</v>
      </c>
      <c r="R12" s="20">
        <f t="shared" si="7"/>
        <v>5</v>
      </c>
      <c r="S12" s="20">
        <f t="shared" si="8"/>
        <v>1.25</v>
      </c>
      <c r="T12" s="21">
        <f t="shared" si="9"/>
        <v>3.541666666666667</v>
      </c>
    </row>
    <row r="13" spans="2:20" ht="15">
      <c r="B13" s="7"/>
      <c r="C13" s="7">
        <v>9</v>
      </c>
      <c r="D13" s="8" t="s">
        <v>22</v>
      </c>
      <c r="E13" s="13" t="s">
        <v>92</v>
      </c>
      <c r="F13" s="20">
        <v>1</v>
      </c>
      <c r="G13" s="20">
        <v>5</v>
      </c>
      <c r="H13" s="20">
        <v>1</v>
      </c>
      <c r="I13" s="20">
        <v>5</v>
      </c>
      <c r="J13" s="20">
        <v>1</v>
      </c>
      <c r="K13" s="20">
        <v>2</v>
      </c>
      <c r="L13" s="20">
        <f t="shared" si="5"/>
        <v>15</v>
      </c>
      <c r="M13" s="21">
        <f t="shared" si="6"/>
        <v>2.5</v>
      </c>
      <c r="N13" s="20">
        <v>1</v>
      </c>
      <c r="O13" s="20">
        <v>1</v>
      </c>
      <c r="P13" s="20">
        <v>0</v>
      </c>
      <c r="Q13" s="20">
        <v>3</v>
      </c>
      <c r="R13" s="20">
        <f t="shared" si="7"/>
        <v>5</v>
      </c>
      <c r="S13" s="20">
        <f t="shared" si="8"/>
        <v>1.25</v>
      </c>
      <c r="T13" s="21">
        <f t="shared" si="9"/>
        <v>3.125</v>
      </c>
    </row>
    <row r="14" spans="2:20" ht="18.75">
      <c r="B14" s="7"/>
      <c r="C14" s="7">
        <v>10</v>
      </c>
      <c r="D14" s="8" t="s">
        <v>23</v>
      </c>
      <c r="E14" s="13" t="s">
        <v>93</v>
      </c>
      <c r="F14" s="20">
        <v>2</v>
      </c>
      <c r="G14" s="20">
        <v>5</v>
      </c>
      <c r="H14" s="20">
        <v>1</v>
      </c>
      <c r="I14" s="20">
        <v>5</v>
      </c>
      <c r="J14" s="20">
        <v>1</v>
      </c>
      <c r="K14" s="20">
        <v>3</v>
      </c>
      <c r="L14" s="20">
        <f t="shared" si="5"/>
        <v>17</v>
      </c>
      <c r="M14" s="21">
        <f t="shared" si="6"/>
        <v>2.8333333333333335</v>
      </c>
      <c r="N14" s="20">
        <v>1</v>
      </c>
      <c r="O14" s="20">
        <v>1</v>
      </c>
      <c r="P14" s="20">
        <v>0</v>
      </c>
      <c r="Q14" s="20">
        <v>3</v>
      </c>
      <c r="R14" s="20">
        <f t="shared" si="7"/>
        <v>5</v>
      </c>
      <c r="S14" s="20">
        <f t="shared" si="8"/>
        <v>1.25</v>
      </c>
      <c r="T14" s="21">
        <f t="shared" si="9"/>
        <v>3.541666666666667</v>
      </c>
    </row>
    <row r="15" spans="2:20" ht="18.75">
      <c r="B15" s="7"/>
      <c r="C15" s="7">
        <v>11</v>
      </c>
      <c r="D15" s="8" t="s">
        <v>25</v>
      </c>
      <c r="E15" s="13" t="s">
        <v>94</v>
      </c>
      <c r="F15" s="20">
        <v>2</v>
      </c>
      <c r="G15" s="20">
        <v>5</v>
      </c>
      <c r="H15" s="20">
        <v>1</v>
      </c>
      <c r="I15" s="20">
        <v>5</v>
      </c>
      <c r="J15" s="20">
        <v>1</v>
      </c>
      <c r="K15" s="20">
        <v>4</v>
      </c>
      <c r="L15" s="20">
        <f t="shared" si="5"/>
        <v>18</v>
      </c>
      <c r="M15" s="21">
        <f t="shared" si="6"/>
        <v>3</v>
      </c>
      <c r="N15" s="20">
        <v>1</v>
      </c>
      <c r="O15" s="20">
        <v>1</v>
      </c>
      <c r="P15" s="20">
        <v>0</v>
      </c>
      <c r="Q15" s="20">
        <v>3</v>
      </c>
      <c r="R15" s="20">
        <f t="shared" si="7"/>
        <v>5</v>
      </c>
      <c r="S15" s="20">
        <f t="shared" si="8"/>
        <v>1.25</v>
      </c>
      <c r="T15" s="21">
        <f t="shared" si="9"/>
        <v>3.75</v>
      </c>
    </row>
    <row r="16" spans="2:20" ht="45.75">
      <c r="B16" s="7"/>
      <c r="C16" s="7">
        <v>12</v>
      </c>
      <c r="D16" s="8" t="s">
        <v>26</v>
      </c>
      <c r="E16" s="13" t="s">
        <v>95</v>
      </c>
      <c r="F16" s="20">
        <v>3</v>
      </c>
      <c r="G16" s="20">
        <v>5</v>
      </c>
      <c r="H16" s="20">
        <v>1</v>
      </c>
      <c r="I16" s="20">
        <v>5</v>
      </c>
      <c r="J16" s="20">
        <v>1</v>
      </c>
      <c r="K16" s="20">
        <v>3</v>
      </c>
      <c r="L16" s="20">
        <f t="shared" si="5"/>
        <v>18</v>
      </c>
      <c r="M16" s="21">
        <f t="shared" si="6"/>
        <v>3</v>
      </c>
      <c r="N16" s="20">
        <v>1</v>
      </c>
      <c r="O16" s="20">
        <v>1</v>
      </c>
      <c r="P16" s="20">
        <v>0</v>
      </c>
      <c r="Q16" s="20">
        <v>3</v>
      </c>
      <c r="R16" s="20">
        <f t="shared" si="7"/>
        <v>5</v>
      </c>
      <c r="S16" s="20">
        <f t="shared" si="8"/>
        <v>1.25</v>
      </c>
      <c r="T16" s="21">
        <f t="shared" si="9"/>
        <v>3.75</v>
      </c>
    </row>
    <row r="17" spans="2:20" ht="45.75">
      <c r="B17" s="7"/>
      <c r="C17" s="7">
        <v>13</v>
      </c>
      <c r="D17" s="8" t="s">
        <v>27</v>
      </c>
      <c r="E17" s="13" t="s">
        <v>96</v>
      </c>
      <c r="F17" s="20">
        <v>5</v>
      </c>
      <c r="G17" s="20">
        <v>5</v>
      </c>
      <c r="H17" s="20">
        <v>1</v>
      </c>
      <c r="I17" s="20">
        <v>1</v>
      </c>
      <c r="J17" s="20">
        <v>1</v>
      </c>
      <c r="K17" s="20">
        <v>5</v>
      </c>
      <c r="L17" s="20">
        <f t="shared" si="5"/>
        <v>18</v>
      </c>
      <c r="M17" s="21">
        <f t="shared" si="6"/>
        <v>3</v>
      </c>
      <c r="N17" s="20">
        <v>1</v>
      </c>
      <c r="O17" s="20">
        <v>1</v>
      </c>
      <c r="P17" s="20">
        <v>0</v>
      </c>
      <c r="Q17" s="20">
        <v>3</v>
      </c>
      <c r="R17" s="20">
        <f t="shared" si="7"/>
        <v>5</v>
      </c>
      <c r="S17" s="20">
        <f t="shared" si="8"/>
        <v>1.25</v>
      </c>
      <c r="T17" s="21">
        <f t="shared" si="9"/>
        <v>3.75</v>
      </c>
    </row>
    <row r="18" spans="2:20" ht="27.75">
      <c r="B18" s="7"/>
      <c r="C18" s="7">
        <v>14</v>
      </c>
      <c r="D18" s="8" t="s">
        <v>29</v>
      </c>
      <c r="E18" s="13" t="s">
        <v>97</v>
      </c>
      <c r="F18" s="20">
        <v>2</v>
      </c>
      <c r="G18" s="20">
        <v>5</v>
      </c>
      <c r="H18" s="20">
        <v>1</v>
      </c>
      <c r="I18" s="20">
        <v>5</v>
      </c>
      <c r="J18" s="20">
        <v>1</v>
      </c>
      <c r="K18" s="20">
        <v>3</v>
      </c>
      <c r="L18" s="20">
        <f t="shared" si="5"/>
        <v>17</v>
      </c>
      <c r="M18" s="21">
        <f t="shared" si="6"/>
        <v>2.8333333333333335</v>
      </c>
      <c r="N18" s="20">
        <v>1</v>
      </c>
      <c r="O18" s="20">
        <v>1</v>
      </c>
      <c r="P18" s="20">
        <v>0</v>
      </c>
      <c r="Q18" s="20">
        <v>3</v>
      </c>
      <c r="R18" s="20">
        <f t="shared" si="7"/>
        <v>5</v>
      </c>
      <c r="S18" s="20">
        <f t="shared" si="8"/>
        <v>1.25</v>
      </c>
      <c r="T18" s="21">
        <f t="shared" si="9"/>
        <v>3.541666666666667</v>
      </c>
    </row>
    <row r="19" spans="2:20" ht="45.75">
      <c r="B19" s="7"/>
      <c r="C19" s="7">
        <v>15</v>
      </c>
      <c r="D19" s="8" t="s">
        <v>31</v>
      </c>
      <c r="E19" s="13" t="s">
        <v>98</v>
      </c>
      <c r="F19" s="20">
        <v>2</v>
      </c>
      <c r="G19" s="20">
        <v>5</v>
      </c>
      <c r="H19" s="20">
        <v>1</v>
      </c>
      <c r="I19" s="20">
        <v>5</v>
      </c>
      <c r="J19" s="20">
        <v>1</v>
      </c>
      <c r="K19" s="20">
        <v>3</v>
      </c>
      <c r="L19" s="20">
        <f t="shared" si="5"/>
        <v>17</v>
      </c>
      <c r="M19" s="21">
        <f t="shared" si="6"/>
        <v>2.8333333333333335</v>
      </c>
      <c r="N19" s="20">
        <v>1</v>
      </c>
      <c r="O19" s="20">
        <v>1</v>
      </c>
      <c r="P19" s="20">
        <v>0</v>
      </c>
      <c r="Q19" s="20">
        <v>3</v>
      </c>
      <c r="R19" s="20">
        <f t="shared" si="7"/>
        <v>5</v>
      </c>
      <c r="S19" s="20">
        <f t="shared" si="8"/>
        <v>1.25</v>
      </c>
      <c r="T19" s="21">
        <f t="shared" si="9"/>
        <v>3.541666666666667</v>
      </c>
    </row>
    <row r="20" spans="2:20" ht="33">
      <c r="B20" s="5" t="s">
        <v>0</v>
      </c>
      <c r="C20" s="5"/>
      <c r="D20" s="5" t="s">
        <v>1</v>
      </c>
      <c r="E20" s="12" t="s">
        <v>49</v>
      </c>
      <c r="F20" s="5" t="s">
        <v>71</v>
      </c>
      <c r="G20" s="5" t="s">
        <v>72</v>
      </c>
      <c r="H20" s="5" t="s">
        <v>73</v>
      </c>
      <c r="I20" s="5" t="s">
        <v>74</v>
      </c>
      <c r="J20" s="5" t="s">
        <v>75</v>
      </c>
      <c r="K20" s="5" t="s">
        <v>76</v>
      </c>
      <c r="L20" s="5" t="s">
        <v>77</v>
      </c>
      <c r="M20" s="5" t="s">
        <v>78</v>
      </c>
      <c r="N20" s="5" t="s">
        <v>79</v>
      </c>
      <c r="O20" s="5" t="s">
        <v>80</v>
      </c>
      <c r="P20" s="5" t="s">
        <v>81</v>
      </c>
      <c r="Q20" s="5" t="s">
        <v>82</v>
      </c>
      <c r="R20" s="5" t="s">
        <v>77</v>
      </c>
      <c r="S20" s="5" t="s">
        <v>78</v>
      </c>
      <c r="T20" s="5" t="s">
        <v>83</v>
      </c>
    </row>
    <row r="21" spans="2:20" ht="28.5" customHeight="1">
      <c r="B21" s="7" t="s">
        <v>32</v>
      </c>
      <c r="C21" s="7">
        <v>16</v>
      </c>
      <c r="D21" s="8" t="s">
        <v>33</v>
      </c>
      <c r="E21" s="13" t="s">
        <v>99</v>
      </c>
      <c r="F21" s="20">
        <v>5</v>
      </c>
      <c r="G21" s="20">
        <v>2</v>
      </c>
      <c r="H21" s="20">
        <v>1</v>
      </c>
      <c r="I21" s="20">
        <v>1</v>
      </c>
      <c r="J21" s="20">
        <v>1</v>
      </c>
      <c r="K21" s="20">
        <v>5</v>
      </c>
      <c r="L21" s="20">
        <f aca="true" t="shared" si="10" ref="L21:L23">SUM(F21:K21)</f>
        <v>15</v>
      </c>
      <c r="M21" s="21">
        <f aca="true" t="shared" si="11" ref="M21:M23">L21/6</f>
        <v>2.5</v>
      </c>
      <c r="N21" s="20">
        <v>1</v>
      </c>
      <c r="O21" s="20">
        <v>1</v>
      </c>
      <c r="P21" s="20">
        <v>0</v>
      </c>
      <c r="Q21" s="20">
        <v>3</v>
      </c>
      <c r="R21" s="20">
        <f aca="true" t="shared" si="12" ref="R21:R23">SUM(N21:Q21)</f>
        <v>5</v>
      </c>
      <c r="S21" s="20">
        <f aca="true" t="shared" si="13" ref="S21:S23">R21/4</f>
        <v>1.25</v>
      </c>
      <c r="T21" s="21">
        <f aca="true" t="shared" si="14" ref="T21:T23">M21*S21</f>
        <v>3.125</v>
      </c>
    </row>
    <row r="22" spans="2:20" ht="28.5">
      <c r="B22" s="7"/>
      <c r="C22" s="7">
        <v>17</v>
      </c>
      <c r="D22" s="8" t="s">
        <v>35</v>
      </c>
      <c r="E22" s="13" t="s">
        <v>99</v>
      </c>
      <c r="F22" s="20">
        <v>5</v>
      </c>
      <c r="G22" s="20">
        <v>2</v>
      </c>
      <c r="H22" s="20">
        <v>1</v>
      </c>
      <c r="I22" s="20">
        <v>1</v>
      </c>
      <c r="J22" s="20">
        <v>1</v>
      </c>
      <c r="K22" s="20">
        <v>5</v>
      </c>
      <c r="L22" s="20">
        <f t="shared" si="10"/>
        <v>15</v>
      </c>
      <c r="M22" s="21">
        <f t="shared" si="11"/>
        <v>2.5</v>
      </c>
      <c r="N22" s="20">
        <v>1</v>
      </c>
      <c r="O22" s="20">
        <v>1</v>
      </c>
      <c r="P22" s="20">
        <v>0</v>
      </c>
      <c r="Q22" s="20">
        <v>3</v>
      </c>
      <c r="R22" s="20">
        <f t="shared" si="12"/>
        <v>5</v>
      </c>
      <c r="S22" s="20">
        <f t="shared" si="13"/>
        <v>1.25</v>
      </c>
      <c r="T22" s="21">
        <f t="shared" si="14"/>
        <v>3.125</v>
      </c>
    </row>
    <row r="23" spans="2:20" ht="91.5">
      <c r="B23" s="7"/>
      <c r="C23" s="7">
        <v>18</v>
      </c>
      <c r="D23" s="8" t="s">
        <v>36</v>
      </c>
      <c r="E23" s="13" t="s">
        <v>100</v>
      </c>
      <c r="F23" s="20">
        <v>5</v>
      </c>
      <c r="G23" s="20">
        <v>5</v>
      </c>
      <c r="H23" s="20">
        <v>3</v>
      </c>
      <c r="I23" s="20">
        <v>5</v>
      </c>
      <c r="J23" s="20">
        <v>1</v>
      </c>
      <c r="K23" s="20">
        <v>3</v>
      </c>
      <c r="L23" s="20">
        <f t="shared" si="10"/>
        <v>22</v>
      </c>
      <c r="M23" s="21">
        <f t="shared" si="11"/>
        <v>3.6666666666666665</v>
      </c>
      <c r="N23" s="20">
        <v>1</v>
      </c>
      <c r="O23" s="20">
        <v>1</v>
      </c>
      <c r="P23" s="20">
        <v>0</v>
      </c>
      <c r="Q23" s="20">
        <v>3</v>
      </c>
      <c r="R23" s="20">
        <f t="shared" si="12"/>
        <v>5</v>
      </c>
      <c r="S23" s="20">
        <f t="shared" si="13"/>
        <v>1.25</v>
      </c>
      <c r="T23" s="21">
        <f t="shared" si="14"/>
        <v>4.583333333333333</v>
      </c>
    </row>
    <row r="24" spans="2:20" ht="33">
      <c r="B24" s="5" t="s">
        <v>0</v>
      </c>
      <c r="C24" s="5"/>
      <c r="D24" s="5" t="s">
        <v>1</v>
      </c>
      <c r="E24" s="12" t="s">
        <v>49</v>
      </c>
      <c r="F24" s="5" t="s">
        <v>71</v>
      </c>
      <c r="G24" s="5" t="s">
        <v>72</v>
      </c>
      <c r="H24" s="5" t="s">
        <v>73</v>
      </c>
      <c r="I24" s="5" t="s">
        <v>74</v>
      </c>
      <c r="J24" s="5" t="s">
        <v>75</v>
      </c>
      <c r="K24" s="5" t="s">
        <v>76</v>
      </c>
      <c r="L24" s="5" t="s">
        <v>77</v>
      </c>
      <c r="M24" s="5" t="s">
        <v>78</v>
      </c>
      <c r="N24" s="5" t="s">
        <v>79</v>
      </c>
      <c r="O24" s="5" t="s">
        <v>80</v>
      </c>
      <c r="P24" s="5" t="s">
        <v>81</v>
      </c>
      <c r="Q24" s="5" t="s">
        <v>82</v>
      </c>
      <c r="R24" s="5" t="s">
        <v>77</v>
      </c>
      <c r="S24" s="5" t="s">
        <v>78</v>
      </c>
      <c r="T24" s="5" t="s">
        <v>83</v>
      </c>
    </row>
    <row r="25" spans="2:20" ht="100.5" customHeight="1">
      <c r="B25" s="7" t="s">
        <v>38</v>
      </c>
      <c r="C25" s="7">
        <v>19</v>
      </c>
      <c r="D25" s="8" t="s">
        <v>39</v>
      </c>
      <c r="E25" s="13" t="s">
        <v>101</v>
      </c>
      <c r="F25" s="20">
        <v>2</v>
      </c>
      <c r="G25" s="20">
        <v>5</v>
      </c>
      <c r="H25" s="20">
        <v>1</v>
      </c>
      <c r="I25" s="20">
        <v>5</v>
      </c>
      <c r="J25" s="20">
        <v>1</v>
      </c>
      <c r="K25" s="20">
        <v>5</v>
      </c>
      <c r="L25" s="20">
        <f aca="true" t="shared" si="15" ref="L25:L29">SUM(F25:K25)</f>
        <v>19</v>
      </c>
      <c r="M25" s="21">
        <f aca="true" t="shared" si="16" ref="M25:M29">L25/6</f>
        <v>3.1666666666666665</v>
      </c>
      <c r="N25" s="20">
        <v>1</v>
      </c>
      <c r="O25" s="20">
        <v>1</v>
      </c>
      <c r="P25" s="20">
        <v>0</v>
      </c>
      <c r="Q25" s="20">
        <v>3</v>
      </c>
      <c r="R25" s="20">
        <f aca="true" t="shared" si="17" ref="R25:R29">SUM(N25:Q25)</f>
        <v>5</v>
      </c>
      <c r="S25" s="20">
        <f aca="true" t="shared" si="18" ref="S25:S29">R25/4</f>
        <v>1.25</v>
      </c>
      <c r="T25" s="21">
        <f aca="true" t="shared" si="19" ref="T25:T29">M25*S25</f>
        <v>3.958333333333333</v>
      </c>
    </row>
    <row r="26" spans="2:20" ht="118.5">
      <c r="B26" s="7"/>
      <c r="C26" s="7">
        <v>20</v>
      </c>
      <c r="D26" s="8" t="s">
        <v>41</v>
      </c>
      <c r="E26" s="13" t="s">
        <v>102</v>
      </c>
      <c r="F26" s="20">
        <v>2</v>
      </c>
      <c r="G26" s="20">
        <v>5</v>
      </c>
      <c r="H26" s="20">
        <v>1</v>
      </c>
      <c r="I26" s="20">
        <v>5</v>
      </c>
      <c r="J26" s="20">
        <v>1</v>
      </c>
      <c r="K26" s="20">
        <v>5</v>
      </c>
      <c r="L26" s="20">
        <f t="shared" si="15"/>
        <v>19</v>
      </c>
      <c r="M26" s="21">
        <f t="shared" si="16"/>
        <v>3.1666666666666665</v>
      </c>
      <c r="N26" s="20">
        <v>1</v>
      </c>
      <c r="O26" s="20">
        <v>1</v>
      </c>
      <c r="P26" s="20">
        <v>0</v>
      </c>
      <c r="Q26" s="20">
        <v>3</v>
      </c>
      <c r="R26" s="20">
        <f t="shared" si="17"/>
        <v>5</v>
      </c>
      <c r="S26" s="20">
        <f t="shared" si="18"/>
        <v>1.25</v>
      </c>
      <c r="T26" s="21">
        <f t="shared" si="19"/>
        <v>3.958333333333333</v>
      </c>
    </row>
    <row r="27" spans="2:20" ht="28.5">
      <c r="B27" s="7"/>
      <c r="C27" s="7">
        <v>21</v>
      </c>
      <c r="D27" s="8" t="s">
        <v>42</v>
      </c>
      <c r="E27" s="13"/>
      <c r="F27" s="20"/>
      <c r="G27" s="20"/>
      <c r="H27" s="20"/>
      <c r="I27" s="20"/>
      <c r="J27" s="20"/>
      <c r="K27" s="20"/>
      <c r="L27" s="20">
        <f t="shared" si="15"/>
        <v>0</v>
      </c>
      <c r="M27" s="21">
        <f t="shared" si="16"/>
        <v>0</v>
      </c>
      <c r="N27" s="20">
        <v>1</v>
      </c>
      <c r="O27" s="20">
        <v>1</v>
      </c>
      <c r="P27" s="20">
        <v>0</v>
      </c>
      <c r="Q27" s="20">
        <v>3</v>
      </c>
      <c r="R27" s="20">
        <f t="shared" si="17"/>
        <v>5</v>
      </c>
      <c r="S27" s="20">
        <f t="shared" si="18"/>
        <v>1.25</v>
      </c>
      <c r="T27" s="21">
        <f t="shared" si="19"/>
        <v>0</v>
      </c>
    </row>
    <row r="28" spans="2:20" ht="42">
      <c r="B28" s="7"/>
      <c r="C28" s="7">
        <v>22</v>
      </c>
      <c r="D28" s="8" t="s">
        <v>43</v>
      </c>
      <c r="E28" s="13"/>
      <c r="F28" s="20"/>
      <c r="G28" s="20"/>
      <c r="H28" s="20"/>
      <c r="I28" s="20"/>
      <c r="J28" s="20"/>
      <c r="K28" s="20"/>
      <c r="L28" s="20">
        <f t="shared" si="15"/>
        <v>0</v>
      </c>
      <c r="M28" s="21">
        <f t="shared" si="16"/>
        <v>0</v>
      </c>
      <c r="N28" s="20">
        <v>1</v>
      </c>
      <c r="O28" s="20">
        <v>1</v>
      </c>
      <c r="P28" s="20">
        <v>0</v>
      </c>
      <c r="Q28" s="20">
        <v>3</v>
      </c>
      <c r="R28" s="20">
        <f t="shared" si="17"/>
        <v>5</v>
      </c>
      <c r="S28" s="20">
        <f t="shared" si="18"/>
        <v>1.25</v>
      </c>
      <c r="T28" s="21">
        <f t="shared" si="19"/>
        <v>0</v>
      </c>
    </row>
    <row r="29" spans="2:20" ht="28.5">
      <c r="B29" s="7"/>
      <c r="C29" s="7">
        <v>23</v>
      </c>
      <c r="D29" s="8" t="s">
        <v>44</v>
      </c>
      <c r="E29" s="13"/>
      <c r="F29" s="20"/>
      <c r="G29" s="20"/>
      <c r="H29" s="20"/>
      <c r="I29" s="20"/>
      <c r="J29" s="20"/>
      <c r="K29" s="20"/>
      <c r="L29" s="20">
        <f t="shared" si="15"/>
        <v>0</v>
      </c>
      <c r="M29" s="21">
        <f t="shared" si="16"/>
        <v>0</v>
      </c>
      <c r="N29" s="20">
        <v>1</v>
      </c>
      <c r="O29" s="20">
        <v>1</v>
      </c>
      <c r="P29" s="20">
        <v>0</v>
      </c>
      <c r="Q29" s="20">
        <v>3</v>
      </c>
      <c r="R29" s="20">
        <f t="shared" si="17"/>
        <v>5</v>
      </c>
      <c r="S29" s="20">
        <f t="shared" si="18"/>
        <v>1.25</v>
      </c>
      <c r="T29" s="21">
        <f t="shared" si="19"/>
        <v>0</v>
      </c>
    </row>
    <row r="30" spans="2:20" ht="33">
      <c r="B30" s="5" t="s">
        <v>0</v>
      </c>
      <c r="C30" s="5"/>
      <c r="D30" s="5" t="s">
        <v>1</v>
      </c>
      <c r="E30" s="12" t="s">
        <v>49</v>
      </c>
      <c r="F30" s="5" t="s">
        <v>71</v>
      </c>
      <c r="G30" s="5" t="s">
        <v>72</v>
      </c>
      <c r="H30" s="5" t="s">
        <v>73</v>
      </c>
      <c r="I30" s="5" t="s">
        <v>74</v>
      </c>
      <c r="J30" s="5" t="s">
        <v>75</v>
      </c>
      <c r="K30" s="5" t="s">
        <v>76</v>
      </c>
      <c r="L30" s="5" t="s">
        <v>77</v>
      </c>
      <c r="M30" s="5" t="s">
        <v>78</v>
      </c>
      <c r="N30" s="5" t="s">
        <v>79</v>
      </c>
      <c r="O30" s="5" t="s">
        <v>80</v>
      </c>
      <c r="P30" s="5" t="s">
        <v>81</v>
      </c>
      <c r="Q30" s="5" t="s">
        <v>82</v>
      </c>
      <c r="R30" s="5" t="s">
        <v>77</v>
      </c>
      <c r="S30" s="5" t="s">
        <v>78</v>
      </c>
      <c r="T30" s="5" t="s">
        <v>83</v>
      </c>
    </row>
    <row r="31" spans="2:20" ht="15">
      <c r="B31" s="7" t="s">
        <v>45</v>
      </c>
      <c r="C31" s="7">
        <v>24</v>
      </c>
      <c r="D31" s="8" t="s">
        <v>46</v>
      </c>
      <c r="E31" s="13"/>
      <c r="F31" s="20">
        <v>1</v>
      </c>
      <c r="G31" s="20">
        <v>2</v>
      </c>
      <c r="H31" s="20">
        <v>1</v>
      </c>
      <c r="I31" s="20">
        <v>1</v>
      </c>
      <c r="J31" s="20">
        <v>1</v>
      </c>
      <c r="K31" s="20">
        <v>4</v>
      </c>
      <c r="L31" s="20">
        <f>SUM(F31:K31)</f>
        <v>10</v>
      </c>
      <c r="M31" s="21">
        <f>L31/6</f>
        <v>1.6666666666666667</v>
      </c>
      <c r="N31" s="20">
        <v>1</v>
      </c>
      <c r="O31" s="20">
        <v>1</v>
      </c>
      <c r="P31" s="20">
        <v>0</v>
      </c>
      <c r="Q31" s="20">
        <v>3</v>
      </c>
      <c r="R31" s="20">
        <f>SUM(N31:Q31)</f>
        <v>5</v>
      </c>
      <c r="S31" s="20">
        <f>R31/4</f>
        <v>1.25</v>
      </c>
      <c r="T31" s="21">
        <f>M31*S31</f>
        <v>2.0833333333333335</v>
      </c>
    </row>
    <row r="32" spans="21:29" ht="12.75">
      <c r="U32" s="22"/>
      <c r="V32" s="23"/>
      <c r="W32" s="24"/>
      <c r="X32" s="24"/>
      <c r="Y32" s="24"/>
      <c r="Z32" s="24"/>
      <c r="AA32" s="24"/>
      <c r="AB32" s="24"/>
      <c r="AC32" s="25"/>
    </row>
    <row r="33" spans="21:29" ht="12.75">
      <c r="U33" s="26"/>
      <c r="V33" s="27" t="s">
        <v>103</v>
      </c>
      <c r="AC33" s="28"/>
    </row>
    <row r="34" spans="21:29" ht="12.75">
      <c r="U34" s="26">
        <v>5</v>
      </c>
      <c r="V34" s="27" t="s">
        <v>104</v>
      </c>
      <c r="W34" s="29">
        <v>0</v>
      </c>
      <c r="X34" s="29">
        <v>5</v>
      </c>
      <c r="Y34" s="29">
        <v>10</v>
      </c>
      <c r="Z34" s="29">
        <v>15</v>
      </c>
      <c r="AA34" s="29">
        <v>20</v>
      </c>
      <c r="AB34" s="29">
        <v>25</v>
      </c>
      <c r="AC34" s="28"/>
    </row>
    <row r="35" spans="21:29" ht="12.75">
      <c r="U35" s="26">
        <v>4</v>
      </c>
      <c r="V35" s="27" t="s">
        <v>105</v>
      </c>
      <c r="W35" s="29">
        <v>0</v>
      </c>
      <c r="X35" s="29">
        <v>4</v>
      </c>
      <c r="Y35" s="29">
        <v>8</v>
      </c>
      <c r="Z35" s="29">
        <v>12</v>
      </c>
      <c r="AA35" s="29">
        <v>16</v>
      </c>
      <c r="AB35" s="29">
        <v>20</v>
      </c>
      <c r="AC35" s="28"/>
    </row>
    <row r="36" spans="21:29" ht="12.75">
      <c r="U36" s="26">
        <v>3</v>
      </c>
      <c r="V36" s="27" t="s">
        <v>106</v>
      </c>
      <c r="W36" s="29">
        <v>0</v>
      </c>
      <c r="X36" s="29">
        <v>3</v>
      </c>
      <c r="Y36" s="29">
        <v>6</v>
      </c>
      <c r="Z36" s="29">
        <v>9</v>
      </c>
      <c r="AA36" s="29">
        <v>12</v>
      </c>
      <c r="AB36" s="29">
        <v>15</v>
      </c>
      <c r="AC36" s="28"/>
    </row>
    <row r="37" spans="21:29" ht="12.75">
      <c r="U37" s="26">
        <v>2</v>
      </c>
      <c r="V37" s="27" t="s">
        <v>107</v>
      </c>
      <c r="W37" s="29">
        <v>0</v>
      </c>
      <c r="X37" s="29">
        <v>2</v>
      </c>
      <c r="Y37" s="29">
        <v>4</v>
      </c>
      <c r="Z37" s="29">
        <v>6</v>
      </c>
      <c r="AA37" s="29">
        <v>8</v>
      </c>
      <c r="AB37" s="29">
        <v>10</v>
      </c>
      <c r="AC37" s="28"/>
    </row>
    <row r="38" spans="21:29" ht="12.75">
      <c r="U38" s="26">
        <v>1</v>
      </c>
      <c r="V38" s="27" t="s">
        <v>108</v>
      </c>
      <c r="W38" s="29">
        <v>0</v>
      </c>
      <c r="X38" s="29">
        <v>1</v>
      </c>
      <c r="Y38" s="29">
        <v>2</v>
      </c>
      <c r="Z38" s="29">
        <v>3</v>
      </c>
      <c r="AA38" s="29">
        <v>4</v>
      </c>
      <c r="AB38" s="29">
        <v>5</v>
      </c>
      <c r="AC38" s="28"/>
    </row>
    <row r="39" spans="21:29" ht="12.75">
      <c r="U39" s="26">
        <v>0</v>
      </c>
      <c r="V39" s="27" t="s">
        <v>109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8"/>
    </row>
    <row r="40" spans="21:29" ht="23.25">
      <c r="U40" s="30"/>
      <c r="V40" s="31" t="s">
        <v>110</v>
      </c>
      <c r="W40" s="31" t="s">
        <v>111</v>
      </c>
      <c r="X40" s="31" t="s">
        <v>112</v>
      </c>
      <c r="Y40" s="31" t="s">
        <v>113</v>
      </c>
      <c r="Z40" s="31" t="s">
        <v>114</v>
      </c>
      <c r="AA40" s="31" t="s">
        <v>115</v>
      </c>
      <c r="AB40" s="31" t="s">
        <v>116</v>
      </c>
      <c r="AC40" s="28"/>
    </row>
    <row r="41" spans="21:29" ht="12.75">
      <c r="U41" s="26"/>
      <c r="V41" s="29"/>
      <c r="W41" s="29">
        <v>0</v>
      </c>
      <c r="X41" s="29">
        <v>1</v>
      </c>
      <c r="Y41" s="29">
        <v>2</v>
      </c>
      <c r="Z41" s="29">
        <v>3</v>
      </c>
      <c r="AA41" s="29">
        <v>4</v>
      </c>
      <c r="AB41" s="29">
        <v>5</v>
      </c>
      <c r="AC41" s="28"/>
    </row>
    <row r="42" spans="21:29" ht="12.75">
      <c r="U42" s="32"/>
      <c r="V42" s="33"/>
      <c r="W42" s="34"/>
      <c r="X42" s="34"/>
      <c r="Y42" s="34"/>
      <c r="Z42" s="34"/>
      <c r="AA42" s="34"/>
      <c r="AB42" s="34"/>
      <c r="AC42" s="35"/>
    </row>
  </sheetData>
  <sheetProtection selectLockedCells="1" selectUnlockedCells="1"/>
  <mergeCells count="4">
    <mergeCell ref="B4:B6"/>
    <mergeCell ref="B8:B19"/>
    <mergeCell ref="B21:B23"/>
    <mergeCell ref="B25:B29"/>
  </mergeCells>
  <conditionalFormatting sqref="W34:AB39">
    <cfRule type="cellIs" priority="1" dxfId="0" operator="lessThan" stopIfTrue="1">
      <formula>5</formula>
    </cfRule>
    <cfRule type="cellIs" priority="2" dxfId="1" operator="between" stopIfTrue="1">
      <formula>5</formula>
      <formula>10</formula>
    </cfRule>
    <cfRule type="cellIs" priority="3" dxfId="2" operator="greaterThan" stopIfTrue="1">
      <formula>11</formula>
    </cfRule>
  </conditionalFormatting>
  <conditionalFormatting sqref="T31 T4:T6 T8:T19 T21:T23 T25:T29">
    <cfRule type="cellIs" priority="4" dxfId="0" operator="lessThan" stopIfTrue="1">
      <formula>3</formula>
    </cfRule>
    <cfRule type="cellIs" priority="5" dxfId="1" operator="between" stopIfTrue="1">
      <formula>3</formula>
      <formula>5</formula>
    </cfRule>
    <cfRule type="cellIs" priority="6" dxfId="2" operator="greaterThan" stopIfTrue="1">
      <formula>5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N32"/>
  <sheetViews>
    <sheetView zoomScale="45" zoomScaleNormal="45" workbookViewId="0" topLeftCell="E23">
      <selection activeCell="F32" sqref="F32"/>
    </sheetView>
  </sheetViews>
  <sheetFormatPr defaultColWidth="11.421875" defaultRowHeight="12.75"/>
  <cols>
    <col min="1" max="1" width="11.57421875" style="0" customWidth="1"/>
    <col min="2" max="2" width="23.28125" style="0" customWidth="1"/>
    <col min="3" max="3" width="4.421875" style="0" customWidth="1"/>
    <col min="4" max="4" width="43.140625" style="0" customWidth="1"/>
    <col min="5" max="5" width="63.28125" style="0" customWidth="1"/>
    <col min="6" max="12" width="5.140625" style="0" customWidth="1"/>
    <col min="13" max="13" width="21.140625" style="36" customWidth="1"/>
    <col min="14" max="14" width="20.57421875" style="36" customWidth="1"/>
    <col min="15" max="16384" width="11.57421875" style="0" customWidth="1"/>
  </cols>
  <sheetData>
    <row r="3" spans="6:14" s="37" customFormat="1" ht="26.25" customHeight="1">
      <c r="F3" s="38" t="s">
        <v>117</v>
      </c>
      <c r="G3" s="38"/>
      <c r="H3" s="38"/>
      <c r="I3" s="39" t="s">
        <v>118</v>
      </c>
      <c r="J3" s="39"/>
      <c r="K3" s="39"/>
      <c r="L3" s="39"/>
      <c r="M3" s="40" t="s">
        <v>119</v>
      </c>
      <c r="N3" s="7" t="s">
        <v>120</v>
      </c>
    </row>
    <row r="4" spans="2:14" ht="17.25">
      <c r="B4" s="5" t="s">
        <v>0</v>
      </c>
      <c r="C4" s="5"/>
      <c r="D4" s="5" t="s">
        <v>1</v>
      </c>
      <c r="E4" s="12" t="s">
        <v>49</v>
      </c>
      <c r="F4" s="41" t="s">
        <v>71</v>
      </c>
      <c r="G4" s="41" t="s">
        <v>72</v>
      </c>
      <c r="H4" s="41" t="s">
        <v>73</v>
      </c>
      <c r="I4" s="5" t="s">
        <v>74</v>
      </c>
      <c r="J4" s="5" t="s">
        <v>75</v>
      </c>
      <c r="K4" s="5" t="s">
        <v>79</v>
      </c>
      <c r="L4" s="5" t="s">
        <v>80</v>
      </c>
      <c r="M4" s="40"/>
      <c r="N4" s="7"/>
    </row>
    <row r="5" spans="2:14" ht="57.75" customHeight="1">
      <c r="B5" s="7" t="s">
        <v>4</v>
      </c>
      <c r="C5" s="7">
        <v>1</v>
      </c>
      <c r="D5" s="8" t="s">
        <v>5</v>
      </c>
      <c r="E5" s="13" t="s">
        <v>84</v>
      </c>
      <c r="F5" s="42" t="s">
        <v>121</v>
      </c>
      <c r="G5" s="42" t="s">
        <v>122</v>
      </c>
      <c r="H5" s="42" t="s">
        <v>122</v>
      </c>
      <c r="I5" s="20" t="s">
        <v>121</v>
      </c>
      <c r="J5" s="20" t="s">
        <v>121</v>
      </c>
      <c r="K5" s="20" t="s">
        <v>121</v>
      </c>
      <c r="L5" s="20" t="s">
        <v>123</v>
      </c>
      <c r="M5" s="43" t="s">
        <v>124</v>
      </c>
      <c r="N5" s="44" t="s">
        <v>125</v>
      </c>
    </row>
    <row r="6" spans="2:14" ht="19.5">
      <c r="B6" s="7"/>
      <c r="C6" s="7">
        <v>2</v>
      </c>
      <c r="D6" s="8" t="s">
        <v>7</v>
      </c>
      <c r="E6" s="13" t="s">
        <v>85</v>
      </c>
      <c r="F6" s="42" t="s">
        <v>122</v>
      </c>
      <c r="G6" s="42" t="s">
        <v>122</v>
      </c>
      <c r="H6" s="42" t="s">
        <v>122</v>
      </c>
      <c r="I6" s="20" t="s">
        <v>122</v>
      </c>
      <c r="J6" s="20" t="s">
        <v>122</v>
      </c>
      <c r="K6" s="20" t="s">
        <v>122</v>
      </c>
      <c r="L6" s="20" t="s">
        <v>123</v>
      </c>
      <c r="M6" s="43" t="s">
        <v>122</v>
      </c>
      <c r="N6" s="44" t="s">
        <v>126</v>
      </c>
    </row>
    <row r="7" spans="2:14" ht="27.75">
      <c r="B7" s="7"/>
      <c r="C7" s="7">
        <v>3</v>
      </c>
      <c r="D7" s="8" t="s">
        <v>9</v>
      </c>
      <c r="E7" s="13" t="s">
        <v>86</v>
      </c>
      <c r="F7" s="42" t="s">
        <v>122</v>
      </c>
      <c r="G7" s="42" t="s">
        <v>122</v>
      </c>
      <c r="H7" s="42" t="s">
        <v>122</v>
      </c>
      <c r="I7" s="20" t="s">
        <v>122</v>
      </c>
      <c r="J7" s="20" t="s">
        <v>122</v>
      </c>
      <c r="K7" s="20" t="s">
        <v>122</v>
      </c>
      <c r="L7" s="20" t="s">
        <v>123</v>
      </c>
      <c r="M7" s="43" t="s">
        <v>122</v>
      </c>
      <c r="N7" s="44" t="s">
        <v>126</v>
      </c>
    </row>
    <row r="8" spans="2:14" ht="17.25">
      <c r="B8" s="5" t="s">
        <v>0</v>
      </c>
      <c r="C8" s="5"/>
      <c r="D8" s="5" t="s">
        <v>1</v>
      </c>
      <c r="E8" s="12" t="s">
        <v>49</v>
      </c>
      <c r="F8" s="41" t="s">
        <v>71</v>
      </c>
      <c r="G8" s="41" t="s">
        <v>72</v>
      </c>
      <c r="H8" s="41" t="s">
        <v>73</v>
      </c>
      <c r="I8" s="5" t="s">
        <v>74</v>
      </c>
      <c r="J8" s="5" t="s">
        <v>75</v>
      </c>
      <c r="K8" s="5" t="s">
        <v>79</v>
      </c>
      <c r="L8" s="5" t="s">
        <v>80</v>
      </c>
      <c r="M8" s="45" t="s">
        <v>127</v>
      </c>
      <c r="N8" s="46" t="s">
        <v>103</v>
      </c>
    </row>
    <row r="9" spans="2:14" ht="18.75" customHeight="1">
      <c r="B9" s="7" t="s">
        <v>11</v>
      </c>
      <c r="C9" s="7">
        <v>4</v>
      </c>
      <c r="D9" s="8" t="s">
        <v>12</v>
      </c>
      <c r="E9" s="13" t="s">
        <v>87</v>
      </c>
      <c r="F9" s="42" t="s">
        <v>122</v>
      </c>
      <c r="G9" s="42" t="s">
        <v>122</v>
      </c>
      <c r="H9" s="42" t="s">
        <v>122</v>
      </c>
      <c r="I9" s="20" t="s">
        <v>122</v>
      </c>
      <c r="J9" s="20" t="s">
        <v>122</v>
      </c>
      <c r="K9" s="20" t="s">
        <v>122</v>
      </c>
      <c r="L9" s="20" t="s">
        <v>123</v>
      </c>
      <c r="M9" s="43" t="s">
        <v>122</v>
      </c>
      <c r="N9" s="44" t="s">
        <v>126</v>
      </c>
    </row>
    <row r="10" spans="2:14" ht="28.5">
      <c r="B10" s="7"/>
      <c r="C10" s="7">
        <v>5</v>
      </c>
      <c r="D10" s="8" t="s">
        <v>14</v>
      </c>
      <c r="E10" s="13" t="s">
        <v>88</v>
      </c>
      <c r="F10" s="42" t="s">
        <v>122</v>
      </c>
      <c r="G10" s="42" t="s">
        <v>122</v>
      </c>
      <c r="H10" s="42" t="s">
        <v>122</v>
      </c>
      <c r="I10" s="20" t="s">
        <v>122</v>
      </c>
      <c r="J10" s="20" t="s">
        <v>122</v>
      </c>
      <c r="K10" s="20" t="s">
        <v>122</v>
      </c>
      <c r="L10" s="20" t="s">
        <v>123</v>
      </c>
      <c r="M10" s="43" t="s">
        <v>122</v>
      </c>
      <c r="N10" s="44" t="s">
        <v>126</v>
      </c>
    </row>
    <row r="11" spans="2:14" ht="15">
      <c r="B11" s="7"/>
      <c r="C11" s="7">
        <v>6</v>
      </c>
      <c r="D11" s="8" t="s">
        <v>16</v>
      </c>
      <c r="E11" s="13" t="s">
        <v>89</v>
      </c>
      <c r="F11" s="42" t="s">
        <v>122</v>
      </c>
      <c r="G11" s="42" t="s">
        <v>122</v>
      </c>
      <c r="H11" s="42" t="s">
        <v>122</v>
      </c>
      <c r="I11" s="20" t="s">
        <v>122</v>
      </c>
      <c r="J11" s="20" t="s">
        <v>122</v>
      </c>
      <c r="K11" s="20" t="s">
        <v>122</v>
      </c>
      <c r="L11" s="20" t="s">
        <v>123</v>
      </c>
      <c r="M11" s="43" t="s">
        <v>122</v>
      </c>
      <c r="N11" s="44" t="s">
        <v>126</v>
      </c>
    </row>
    <row r="12" spans="2:14" ht="54.75">
      <c r="B12" s="7"/>
      <c r="C12" s="7">
        <v>7</v>
      </c>
      <c r="D12" s="8" t="s">
        <v>18</v>
      </c>
      <c r="E12" s="13" t="s">
        <v>90</v>
      </c>
      <c r="F12" s="42" t="s">
        <v>122</v>
      </c>
      <c r="G12" s="42" t="s">
        <v>122</v>
      </c>
      <c r="H12" s="42" t="s">
        <v>121</v>
      </c>
      <c r="I12" s="20" t="s">
        <v>122</v>
      </c>
      <c r="J12" s="20" t="s">
        <v>122</v>
      </c>
      <c r="K12" s="20" t="s">
        <v>122</v>
      </c>
      <c r="L12" s="20" t="s">
        <v>123</v>
      </c>
      <c r="M12" s="43" t="s">
        <v>124</v>
      </c>
      <c r="N12" s="44" t="s">
        <v>126</v>
      </c>
    </row>
    <row r="13" spans="2:14" ht="27.75">
      <c r="B13" s="7"/>
      <c r="C13" s="7">
        <v>8</v>
      </c>
      <c r="D13" s="8" t="s">
        <v>20</v>
      </c>
      <c r="E13" s="13" t="s">
        <v>91</v>
      </c>
      <c r="F13" s="42" t="s">
        <v>122</v>
      </c>
      <c r="G13" s="42" t="s">
        <v>122</v>
      </c>
      <c r="H13" s="42" t="s">
        <v>122</v>
      </c>
      <c r="I13" s="20" t="s">
        <v>122</v>
      </c>
      <c r="J13" s="20" t="s">
        <v>122</v>
      </c>
      <c r="K13" s="20" t="s">
        <v>122</v>
      </c>
      <c r="L13" s="20" t="s">
        <v>123</v>
      </c>
      <c r="M13" s="43" t="s">
        <v>122</v>
      </c>
      <c r="N13" s="44" t="s">
        <v>126</v>
      </c>
    </row>
    <row r="14" spans="2:14" ht="15">
      <c r="B14" s="7"/>
      <c r="C14" s="7">
        <v>9</v>
      </c>
      <c r="D14" s="8" t="s">
        <v>22</v>
      </c>
      <c r="E14" s="13" t="s">
        <v>92</v>
      </c>
      <c r="F14" s="42" t="s">
        <v>122</v>
      </c>
      <c r="G14" s="42" t="s">
        <v>122</v>
      </c>
      <c r="H14" s="42" t="s">
        <v>122</v>
      </c>
      <c r="I14" s="20" t="s">
        <v>122</v>
      </c>
      <c r="J14" s="20" t="s">
        <v>122</v>
      </c>
      <c r="K14" s="20" t="s">
        <v>122</v>
      </c>
      <c r="L14" s="20" t="s">
        <v>123</v>
      </c>
      <c r="M14" s="43" t="s">
        <v>122</v>
      </c>
      <c r="N14" s="44" t="s">
        <v>126</v>
      </c>
    </row>
    <row r="15" spans="2:14" ht="18.75">
      <c r="B15" s="7"/>
      <c r="C15" s="7">
        <v>10</v>
      </c>
      <c r="D15" s="8" t="s">
        <v>23</v>
      </c>
      <c r="E15" s="13" t="s">
        <v>93</v>
      </c>
      <c r="F15" s="42" t="s">
        <v>122</v>
      </c>
      <c r="G15" s="42" t="s">
        <v>122</v>
      </c>
      <c r="H15" s="42" t="s">
        <v>122</v>
      </c>
      <c r="I15" s="20" t="s">
        <v>122</v>
      </c>
      <c r="J15" s="20" t="s">
        <v>122</v>
      </c>
      <c r="K15" s="20" t="s">
        <v>122</v>
      </c>
      <c r="L15" s="20" t="s">
        <v>123</v>
      </c>
      <c r="M15" s="43" t="s">
        <v>122</v>
      </c>
      <c r="N15" s="44" t="s">
        <v>126</v>
      </c>
    </row>
    <row r="16" spans="2:14" ht="18.75">
      <c r="B16" s="7"/>
      <c r="C16" s="7">
        <v>11</v>
      </c>
      <c r="D16" s="8" t="s">
        <v>25</v>
      </c>
      <c r="E16" s="13" t="s">
        <v>94</v>
      </c>
      <c r="F16" s="42" t="s">
        <v>122</v>
      </c>
      <c r="G16" s="42" t="s">
        <v>122</v>
      </c>
      <c r="H16" s="42" t="s">
        <v>121</v>
      </c>
      <c r="I16" s="20" t="s">
        <v>122</v>
      </c>
      <c r="J16" s="20" t="s">
        <v>122</v>
      </c>
      <c r="K16" s="20" t="s">
        <v>122</v>
      </c>
      <c r="L16" s="20" t="s">
        <v>123</v>
      </c>
      <c r="M16" s="43" t="s">
        <v>124</v>
      </c>
      <c r="N16" s="44" t="s">
        <v>126</v>
      </c>
    </row>
    <row r="17" spans="2:14" ht="27.75">
      <c r="B17" s="7"/>
      <c r="C17" s="7">
        <v>12</v>
      </c>
      <c r="D17" s="8" t="s">
        <v>26</v>
      </c>
      <c r="E17" s="13" t="s">
        <v>95</v>
      </c>
      <c r="F17" s="42" t="s">
        <v>122</v>
      </c>
      <c r="G17" s="42" t="s">
        <v>122</v>
      </c>
      <c r="H17" s="42" t="s">
        <v>122</v>
      </c>
      <c r="I17" s="20" t="s">
        <v>122</v>
      </c>
      <c r="J17" s="20" t="s">
        <v>122</v>
      </c>
      <c r="K17" s="20" t="s">
        <v>122</v>
      </c>
      <c r="L17" s="20" t="s">
        <v>123</v>
      </c>
      <c r="M17" s="43" t="s">
        <v>122</v>
      </c>
      <c r="N17" s="44" t="s">
        <v>126</v>
      </c>
    </row>
    <row r="18" spans="2:14" ht="36.75">
      <c r="B18" s="7"/>
      <c r="C18" s="7">
        <v>13</v>
      </c>
      <c r="D18" s="8" t="s">
        <v>27</v>
      </c>
      <c r="E18" s="13" t="s">
        <v>96</v>
      </c>
      <c r="F18" s="42" t="s">
        <v>122</v>
      </c>
      <c r="G18" s="42" t="s">
        <v>122</v>
      </c>
      <c r="H18" s="42" t="s">
        <v>122</v>
      </c>
      <c r="I18" s="20" t="s">
        <v>122</v>
      </c>
      <c r="J18" s="20" t="s">
        <v>122</v>
      </c>
      <c r="K18" s="20" t="s">
        <v>122</v>
      </c>
      <c r="L18" s="20" t="s">
        <v>123</v>
      </c>
      <c r="M18" s="43" t="s">
        <v>122</v>
      </c>
      <c r="N18" s="44" t="s">
        <v>126</v>
      </c>
    </row>
    <row r="19" spans="2:14" ht="18.75">
      <c r="B19" s="7"/>
      <c r="C19" s="7">
        <v>14</v>
      </c>
      <c r="D19" s="8" t="s">
        <v>29</v>
      </c>
      <c r="E19" s="13" t="s">
        <v>97</v>
      </c>
      <c r="F19" s="42" t="s">
        <v>122</v>
      </c>
      <c r="G19" s="42" t="s">
        <v>122</v>
      </c>
      <c r="H19" s="42" t="s">
        <v>122</v>
      </c>
      <c r="I19" s="20" t="s">
        <v>122</v>
      </c>
      <c r="J19" s="20" t="s">
        <v>122</v>
      </c>
      <c r="K19" s="20" t="s">
        <v>122</v>
      </c>
      <c r="L19" s="20" t="s">
        <v>123</v>
      </c>
      <c r="M19" s="43" t="s">
        <v>122</v>
      </c>
      <c r="N19" s="44" t="s">
        <v>126</v>
      </c>
    </row>
    <row r="20" spans="2:14" ht="27.75">
      <c r="B20" s="7"/>
      <c r="C20" s="7">
        <v>15</v>
      </c>
      <c r="D20" s="8" t="s">
        <v>31</v>
      </c>
      <c r="E20" s="13" t="s">
        <v>98</v>
      </c>
      <c r="F20" s="42" t="s">
        <v>122</v>
      </c>
      <c r="G20" s="42" t="s">
        <v>122</v>
      </c>
      <c r="H20" s="42" t="s">
        <v>122</v>
      </c>
      <c r="I20" s="20" t="s">
        <v>122</v>
      </c>
      <c r="J20" s="20" t="s">
        <v>122</v>
      </c>
      <c r="K20" s="20" t="s">
        <v>122</v>
      </c>
      <c r="L20" s="20" t="s">
        <v>123</v>
      </c>
      <c r="M20" s="43" t="s">
        <v>122</v>
      </c>
      <c r="N20" s="44" t="s">
        <v>126</v>
      </c>
    </row>
    <row r="21" spans="2:14" ht="17.25">
      <c r="B21" s="5" t="s">
        <v>0</v>
      </c>
      <c r="C21" s="5"/>
      <c r="D21" s="5" t="s">
        <v>1</v>
      </c>
      <c r="E21" s="12" t="s">
        <v>49</v>
      </c>
      <c r="F21" s="41" t="s">
        <v>71</v>
      </c>
      <c r="G21" s="41" t="s">
        <v>72</v>
      </c>
      <c r="H21" s="41" t="s">
        <v>73</v>
      </c>
      <c r="I21" s="5" t="s">
        <v>74</v>
      </c>
      <c r="J21" s="5" t="s">
        <v>75</v>
      </c>
      <c r="K21" s="5" t="s">
        <v>79</v>
      </c>
      <c r="L21" s="5" t="s">
        <v>80</v>
      </c>
      <c r="M21" s="45" t="s">
        <v>127</v>
      </c>
      <c r="N21" s="46" t="s">
        <v>103</v>
      </c>
    </row>
    <row r="22" spans="2:14" ht="28.5" customHeight="1">
      <c r="B22" s="7" t="s">
        <v>32</v>
      </c>
      <c r="C22" s="7">
        <v>16</v>
      </c>
      <c r="D22" s="8" t="s">
        <v>33</v>
      </c>
      <c r="E22" s="13" t="s">
        <v>99</v>
      </c>
      <c r="F22" s="42" t="s">
        <v>122</v>
      </c>
      <c r="G22" s="42" t="s">
        <v>122</v>
      </c>
      <c r="H22" s="42" t="s">
        <v>121</v>
      </c>
      <c r="I22" s="20" t="s">
        <v>122</v>
      </c>
      <c r="J22" s="20" t="s">
        <v>122</v>
      </c>
      <c r="K22" s="20" t="s">
        <v>122</v>
      </c>
      <c r="L22" s="20" t="s">
        <v>123</v>
      </c>
      <c r="M22" s="43" t="s">
        <v>124</v>
      </c>
      <c r="N22" s="44" t="s">
        <v>126</v>
      </c>
    </row>
    <row r="23" spans="2:14" ht="28.5">
      <c r="B23" s="7"/>
      <c r="C23" s="7">
        <v>17</v>
      </c>
      <c r="D23" s="8" t="s">
        <v>35</v>
      </c>
      <c r="E23" s="13" t="s">
        <v>99</v>
      </c>
      <c r="F23" s="42" t="s">
        <v>122</v>
      </c>
      <c r="G23" s="42" t="s">
        <v>122</v>
      </c>
      <c r="H23" s="42" t="s">
        <v>121</v>
      </c>
      <c r="I23" s="20" t="s">
        <v>122</v>
      </c>
      <c r="J23" s="20" t="s">
        <v>122</v>
      </c>
      <c r="K23" s="20" t="s">
        <v>122</v>
      </c>
      <c r="L23" s="20" t="s">
        <v>123</v>
      </c>
      <c r="M23" s="43" t="s">
        <v>124</v>
      </c>
      <c r="N23" s="44" t="s">
        <v>126</v>
      </c>
    </row>
    <row r="24" spans="2:14" ht="69.75">
      <c r="B24" s="7"/>
      <c r="C24" s="7">
        <v>18</v>
      </c>
      <c r="D24" s="8" t="s">
        <v>36</v>
      </c>
      <c r="E24" s="13" t="s">
        <v>100</v>
      </c>
      <c r="F24" s="42" t="s">
        <v>122</v>
      </c>
      <c r="G24" s="42" t="s">
        <v>122</v>
      </c>
      <c r="H24" s="42" t="s">
        <v>121</v>
      </c>
      <c r="I24" s="20" t="s">
        <v>122</v>
      </c>
      <c r="J24" s="20" t="s">
        <v>122</v>
      </c>
      <c r="K24" s="20" t="s">
        <v>122</v>
      </c>
      <c r="L24" s="20" t="s">
        <v>123</v>
      </c>
      <c r="M24" s="43" t="s">
        <v>124</v>
      </c>
      <c r="N24" s="44" t="s">
        <v>126</v>
      </c>
    </row>
    <row r="25" spans="2:14" ht="17.25">
      <c r="B25" s="5" t="s">
        <v>0</v>
      </c>
      <c r="C25" s="5"/>
      <c r="D25" s="5" t="s">
        <v>1</v>
      </c>
      <c r="E25" s="12" t="s">
        <v>49</v>
      </c>
      <c r="F25" s="41" t="s">
        <v>71</v>
      </c>
      <c r="G25" s="41" t="s">
        <v>72</v>
      </c>
      <c r="H25" s="41" t="s">
        <v>73</v>
      </c>
      <c r="I25" s="5" t="s">
        <v>74</v>
      </c>
      <c r="J25" s="5" t="s">
        <v>75</v>
      </c>
      <c r="K25" s="5" t="s">
        <v>79</v>
      </c>
      <c r="L25" s="5" t="s">
        <v>80</v>
      </c>
      <c r="M25" s="45" t="s">
        <v>127</v>
      </c>
      <c r="N25" s="46" t="s">
        <v>103</v>
      </c>
    </row>
    <row r="26" spans="2:14" ht="81.75" customHeight="1">
      <c r="B26" s="7" t="s">
        <v>38</v>
      </c>
      <c r="C26" s="7">
        <v>19</v>
      </c>
      <c r="D26" s="8" t="s">
        <v>39</v>
      </c>
      <c r="E26" s="13" t="s">
        <v>101</v>
      </c>
      <c r="F26" s="42" t="s">
        <v>122</v>
      </c>
      <c r="G26" s="42" t="s">
        <v>122</v>
      </c>
      <c r="H26" s="42" t="s">
        <v>121</v>
      </c>
      <c r="I26" s="20" t="s">
        <v>122</v>
      </c>
      <c r="J26" s="20" t="s">
        <v>122</v>
      </c>
      <c r="K26" s="20" t="s">
        <v>122</v>
      </c>
      <c r="L26" s="20" t="s">
        <v>121</v>
      </c>
      <c r="M26" s="43" t="s">
        <v>124</v>
      </c>
      <c r="N26" s="44" t="s">
        <v>124</v>
      </c>
    </row>
    <row r="27" spans="2:14" ht="100.5">
      <c r="B27" s="7"/>
      <c r="C27" s="7">
        <v>20</v>
      </c>
      <c r="D27" s="8" t="s">
        <v>41</v>
      </c>
      <c r="E27" s="13" t="s">
        <v>102</v>
      </c>
      <c r="F27" s="42" t="s">
        <v>122</v>
      </c>
      <c r="G27" s="42" t="s">
        <v>122</v>
      </c>
      <c r="H27" s="42" t="s">
        <v>121</v>
      </c>
      <c r="I27" s="20" t="s">
        <v>122</v>
      </c>
      <c r="J27" s="20" t="s">
        <v>122</v>
      </c>
      <c r="K27" s="20" t="s">
        <v>122</v>
      </c>
      <c r="L27" s="20" t="s">
        <v>121</v>
      </c>
      <c r="M27" s="43" t="s">
        <v>124</v>
      </c>
      <c r="N27" s="44" t="s">
        <v>124</v>
      </c>
    </row>
    <row r="28" spans="2:14" ht="42">
      <c r="B28" s="7"/>
      <c r="C28" s="7">
        <v>21</v>
      </c>
      <c r="D28" s="8" t="s">
        <v>42</v>
      </c>
      <c r="E28" s="13"/>
      <c r="F28" s="42"/>
      <c r="G28" s="42"/>
      <c r="H28" s="42"/>
      <c r="I28" s="20"/>
      <c r="J28" s="20"/>
      <c r="K28" s="20"/>
      <c r="L28" s="20"/>
      <c r="M28" s="43"/>
      <c r="N28" s="44"/>
    </row>
    <row r="29" spans="2:14" ht="56.25">
      <c r="B29" s="7"/>
      <c r="C29" s="7">
        <v>22</v>
      </c>
      <c r="D29" s="8" t="s">
        <v>43</v>
      </c>
      <c r="E29" s="13"/>
      <c r="F29" s="42"/>
      <c r="G29" s="42"/>
      <c r="H29" s="42"/>
      <c r="I29" s="20"/>
      <c r="J29" s="20"/>
      <c r="K29" s="20"/>
      <c r="L29" s="20"/>
      <c r="M29" s="43"/>
      <c r="N29" s="44"/>
    </row>
    <row r="30" spans="2:14" ht="42">
      <c r="B30" s="7"/>
      <c r="C30" s="7">
        <v>23</v>
      </c>
      <c r="D30" s="8" t="s">
        <v>44</v>
      </c>
      <c r="E30" s="13"/>
      <c r="F30" s="42"/>
      <c r="G30" s="42"/>
      <c r="H30" s="42"/>
      <c r="I30" s="20"/>
      <c r="J30" s="20"/>
      <c r="K30" s="20"/>
      <c r="L30" s="20"/>
      <c r="M30" s="43"/>
      <c r="N30" s="44"/>
    </row>
    <row r="31" spans="2:14" ht="17.25">
      <c r="B31" s="5" t="s">
        <v>0</v>
      </c>
      <c r="C31" s="5"/>
      <c r="D31" s="5" t="s">
        <v>1</v>
      </c>
      <c r="E31" s="12" t="s">
        <v>49</v>
      </c>
      <c r="F31" s="41" t="s">
        <v>71</v>
      </c>
      <c r="G31" s="41" t="s">
        <v>72</v>
      </c>
      <c r="H31" s="41" t="s">
        <v>73</v>
      </c>
      <c r="I31" s="5" t="s">
        <v>74</v>
      </c>
      <c r="J31" s="5" t="s">
        <v>75</v>
      </c>
      <c r="K31" s="5" t="s">
        <v>79</v>
      </c>
      <c r="L31" s="5" t="s">
        <v>80</v>
      </c>
      <c r="M31" s="45" t="s">
        <v>127</v>
      </c>
      <c r="N31" s="46" t="s">
        <v>103</v>
      </c>
    </row>
    <row r="32" spans="2:14" ht="15">
      <c r="B32" s="7" t="s">
        <v>45</v>
      </c>
      <c r="C32" s="7">
        <v>24</v>
      </c>
      <c r="D32" s="8" t="s">
        <v>46</v>
      </c>
      <c r="E32" s="13" t="s">
        <v>128</v>
      </c>
      <c r="F32" s="42" t="s">
        <v>122</v>
      </c>
      <c r="G32" s="42" t="s">
        <v>122</v>
      </c>
      <c r="H32" s="42" t="s">
        <v>122</v>
      </c>
      <c r="I32" s="20" t="s">
        <v>122</v>
      </c>
      <c r="J32" s="20" t="s">
        <v>122</v>
      </c>
      <c r="K32" s="20" t="s">
        <v>122</v>
      </c>
      <c r="L32" s="20" t="s">
        <v>123</v>
      </c>
      <c r="M32" s="43" t="s">
        <v>122</v>
      </c>
      <c r="N32" s="44" t="s">
        <v>126</v>
      </c>
    </row>
  </sheetData>
  <sheetProtection selectLockedCells="1" selectUnlockedCells="1"/>
  <mergeCells count="8">
    <mergeCell ref="F3:H3"/>
    <mergeCell ref="I3:L3"/>
    <mergeCell ref="M3:M4"/>
    <mergeCell ref="N3:N4"/>
    <mergeCell ref="B5:B7"/>
    <mergeCell ref="B9:B20"/>
    <mergeCell ref="B22:B24"/>
    <mergeCell ref="B26:B30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K31"/>
  <sheetViews>
    <sheetView tabSelected="1" zoomScale="45" zoomScaleNormal="45" workbookViewId="0" topLeftCell="A1">
      <selection activeCell="D9" sqref="D9"/>
    </sheetView>
  </sheetViews>
  <sheetFormatPr defaultColWidth="11.421875" defaultRowHeight="12.75"/>
  <cols>
    <col min="1" max="1" width="11.57421875" style="0" customWidth="1"/>
    <col min="2" max="2" width="20.57421875" style="1" customWidth="1"/>
    <col min="3" max="3" width="8.00390625" style="1" customWidth="1"/>
    <col min="4" max="4" width="57.00390625" style="1" customWidth="1"/>
    <col min="5" max="5" width="48.8515625" style="47" customWidth="1"/>
    <col min="6" max="6" width="46.28125" style="1" customWidth="1"/>
    <col min="7" max="7" width="45.00390625" style="1" customWidth="1"/>
    <col min="8" max="8" width="42.8515625" style="47" customWidth="1"/>
    <col min="9" max="11" width="15.28125" style="1" customWidth="1"/>
    <col min="12" max="16384" width="11.57421875" style="0" customWidth="1"/>
  </cols>
  <sheetData>
    <row r="3" spans="2:11" s="48" customFormat="1" ht="17.25">
      <c r="B3" s="5" t="s">
        <v>0</v>
      </c>
      <c r="C3" s="5"/>
      <c r="D3" s="5" t="s">
        <v>1</v>
      </c>
      <c r="E3" s="12" t="s">
        <v>49</v>
      </c>
      <c r="F3" s="5" t="s">
        <v>129</v>
      </c>
      <c r="G3" s="5" t="s">
        <v>130</v>
      </c>
      <c r="H3" s="5" t="s">
        <v>131</v>
      </c>
      <c r="I3" s="5" t="s">
        <v>132</v>
      </c>
      <c r="J3" s="5" t="s">
        <v>133</v>
      </c>
      <c r="K3" s="5" t="s">
        <v>134</v>
      </c>
    </row>
    <row r="4" spans="2:11" ht="75" customHeight="1">
      <c r="B4" s="7" t="s">
        <v>4</v>
      </c>
      <c r="C4" s="7">
        <v>1</v>
      </c>
      <c r="D4" s="8" t="s">
        <v>5</v>
      </c>
      <c r="E4" s="13" t="s">
        <v>84</v>
      </c>
      <c r="F4" s="49" t="s">
        <v>135</v>
      </c>
      <c r="G4" s="49" t="s">
        <v>136</v>
      </c>
      <c r="H4" s="49" t="s">
        <v>137</v>
      </c>
      <c r="I4" s="50">
        <v>0.4</v>
      </c>
      <c r="J4" s="50">
        <v>0.6000000000000001</v>
      </c>
      <c r="K4" s="50">
        <v>1</v>
      </c>
    </row>
    <row r="5" spans="2:11" ht="70.5">
      <c r="B5" s="7"/>
      <c r="C5" s="7">
        <v>2</v>
      </c>
      <c r="D5" s="8" t="s">
        <v>7</v>
      </c>
      <c r="E5" s="13" t="s">
        <v>85</v>
      </c>
      <c r="F5" s="49" t="s">
        <v>135</v>
      </c>
      <c r="G5" s="49" t="s">
        <v>136</v>
      </c>
      <c r="H5" s="49" t="s">
        <v>138</v>
      </c>
      <c r="I5" s="50">
        <v>0.4</v>
      </c>
      <c r="J5" s="50">
        <v>0.6000000000000001</v>
      </c>
      <c r="K5" s="50">
        <v>1</v>
      </c>
    </row>
    <row r="6" spans="2:11" ht="58.5">
      <c r="B6" s="7"/>
      <c r="C6" s="7">
        <v>3</v>
      </c>
      <c r="D6" s="8" t="s">
        <v>9</v>
      </c>
      <c r="E6" s="13" t="s">
        <v>86</v>
      </c>
      <c r="F6" s="49" t="s">
        <v>135</v>
      </c>
      <c r="G6" s="49" t="s">
        <v>136</v>
      </c>
      <c r="H6" s="49" t="s">
        <v>139</v>
      </c>
      <c r="I6" s="50">
        <v>0.5</v>
      </c>
      <c r="J6" s="50">
        <v>1</v>
      </c>
      <c r="K6" s="50">
        <v>1</v>
      </c>
    </row>
    <row r="7" spans="2:11" ht="17.25">
      <c r="B7" s="5" t="s">
        <v>0</v>
      </c>
      <c r="C7" s="5"/>
      <c r="D7" s="5" t="s">
        <v>1</v>
      </c>
      <c r="E7" s="12" t="s">
        <v>49</v>
      </c>
      <c r="F7" s="5" t="s">
        <v>129</v>
      </c>
      <c r="G7" s="5" t="s">
        <v>130</v>
      </c>
      <c r="H7" s="5" t="s">
        <v>131</v>
      </c>
      <c r="I7" s="5" t="s">
        <v>132</v>
      </c>
      <c r="J7" s="5" t="s">
        <v>133</v>
      </c>
      <c r="K7" s="5" t="s">
        <v>134</v>
      </c>
    </row>
    <row r="8" spans="2:11" ht="58.5" customHeight="1">
      <c r="B8" s="7" t="s">
        <v>11</v>
      </c>
      <c r="C8" s="7">
        <v>4</v>
      </c>
      <c r="D8" s="8" t="s">
        <v>12</v>
      </c>
      <c r="E8" s="13" t="s">
        <v>87</v>
      </c>
      <c r="F8" s="49" t="s">
        <v>140</v>
      </c>
      <c r="G8" s="49" t="s">
        <v>136</v>
      </c>
      <c r="H8" s="49"/>
      <c r="I8" s="50"/>
      <c r="J8" s="50"/>
      <c r="K8" s="50"/>
    </row>
    <row r="9" spans="2:11" ht="58.5">
      <c r="B9" s="7"/>
      <c r="C9" s="7">
        <v>5</v>
      </c>
      <c r="D9" s="8" t="s">
        <v>14</v>
      </c>
      <c r="E9" s="13" t="s">
        <v>88</v>
      </c>
      <c r="F9" s="49" t="s">
        <v>141</v>
      </c>
      <c r="G9" s="49" t="s">
        <v>136</v>
      </c>
      <c r="H9" s="49"/>
      <c r="I9" s="50"/>
      <c r="J9" s="50"/>
      <c r="K9" s="50"/>
    </row>
    <row r="10" spans="2:11" ht="58.5">
      <c r="B10" s="7"/>
      <c r="C10" s="7">
        <v>6</v>
      </c>
      <c r="D10" s="8" t="s">
        <v>16</v>
      </c>
      <c r="E10" s="13" t="s">
        <v>89</v>
      </c>
      <c r="F10" s="49" t="s">
        <v>140</v>
      </c>
      <c r="G10" s="49" t="s">
        <v>136</v>
      </c>
      <c r="H10" s="49"/>
      <c r="I10" s="50"/>
      <c r="J10" s="50"/>
      <c r="K10" s="50"/>
    </row>
    <row r="11" spans="2:11" ht="66">
      <c r="B11" s="7"/>
      <c r="C11" s="7">
        <v>7</v>
      </c>
      <c r="D11" s="8" t="s">
        <v>18</v>
      </c>
      <c r="E11" s="13" t="s">
        <v>90</v>
      </c>
      <c r="F11" s="49" t="s">
        <v>141</v>
      </c>
      <c r="G11" s="49" t="s">
        <v>136</v>
      </c>
      <c r="H11" s="49"/>
      <c r="I11" s="50"/>
      <c r="J11" s="50"/>
      <c r="K11" s="50"/>
    </row>
    <row r="12" spans="2:11" ht="58.5">
      <c r="B12" s="7"/>
      <c r="C12" s="7">
        <v>8</v>
      </c>
      <c r="D12" s="8" t="s">
        <v>20</v>
      </c>
      <c r="E12" s="13" t="s">
        <v>91</v>
      </c>
      <c r="F12" s="49" t="s">
        <v>141</v>
      </c>
      <c r="G12" s="49" t="s">
        <v>136</v>
      </c>
      <c r="H12" s="49"/>
      <c r="I12" s="50"/>
      <c r="J12" s="50"/>
      <c r="K12" s="50"/>
    </row>
    <row r="13" spans="2:11" ht="58.5">
      <c r="B13" s="7"/>
      <c r="C13" s="7">
        <v>9</v>
      </c>
      <c r="D13" s="8" t="s">
        <v>22</v>
      </c>
      <c r="E13" s="13" t="s">
        <v>92</v>
      </c>
      <c r="F13" s="49" t="s">
        <v>140</v>
      </c>
      <c r="G13" s="49" t="s">
        <v>136</v>
      </c>
      <c r="H13" s="49"/>
      <c r="I13" s="50"/>
      <c r="J13" s="50"/>
      <c r="K13" s="50"/>
    </row>
    <row r="14" spans="2:11" ht="58.5">
      <c r="B14" s="7"/>
      <c r="C14" s="7">
        <v>10</v>
      </c>
      <c r="D14" s="8" t="s">
        <v>23</v>
      </c>
      <c r="E14" s="13" t="s">
        <v>93</v>
      </c>
      <c r="F14" s="49" t="s">
        <v>142</v>
      </c>
      <c r="G14" s="49" t="s">
        <v>136</v>
      </c>
      <c r="H14" s="49"/>
      <c r="I14" s="50"/>
      <c r="J14" s="50"/>
      <c r="K14" s="50"/>
    </row>
    <row r="15" spans="2:11" ht="58.5">
      <c r="B15" s="7"/>
      <c r="C15" s="7">
        <v>11</v>
      </c>
      <c r="D15" s="8" t="s">
        <v>25</v>
      </c>
      <c r="E15" s="13" t="s">
        <v>94</v>
      </c>
      <c r="F15" s="49" t="s">
        <v>141</v>
      </c>
      <c r="G15" s="49" t="s">
        <v>136</v>
      </c>
      <c r="H15" s="49"/>
      <c r="I15" s="50"/>
      <c r="J15" s="50"/>
      <c r="K15" s="50"/>
    </row>
    <row r="16" spans="2:11" ht="58.5">
      <c r="B16" s="7"/>
      <c r="C16" s="7">
        <v>12</v>
      </c>
      <c r="D16" s="8" t="s">
        <v>26</v>
      </c>
      <c r="E16" s="13" t="s">
        <v>95</v>
      </c>
      <c r="F16" s="49" t="s">
        <v>141</v>
      </c>
      <c r="G16" s="49" t="s">
        <v>136</v>
      </c>
      <c r="H16" s="49"/>
      <c r="I16" s="50"/>
      <c r="J16" s="50"/>
      <c r="K16" s="50"/>
    </row>
    <row r="17" spans="2:11" ht="58.5">
      <c r="B17" s="7"/>
      <c r="C17" s="7">
        <v>13</v>
      </c>
      <c r="D17" s="8" t="s">
        <v>27</v>
      </c>
      <c r="E17" s="13" t="s">
        <v>96</v>
      </c>
      <c r="F17" s="49" t="s">
        <v>141</v>
      </c>
      <c r="G17" s="49" t="s">
        <v>136</v>
      </c>
      <c r="H17" s="49"/>
      <c r="I17" s="50"/>
      <c r="J17" s="50"/>
      <c r="K17" s="50"/>
    </row>
    <row r="18" spans="2:11" ht="58.5">
      <c r="B18" s="7"/>
      <c r="C18" s="7">
        <v>14</v>
      </c>
      <c r="D18" s="8" t="s">
        <v>29</v>
      </c>
      <c r="E18" s="13" t="s">
        <v>97</v>
      </c>
      <c r="F18" s="49" t="s">
        <v>141</v>
      </c>
      <c r="G18" s="49" t="s">
        <v>136</v>
      </c>
      <c r="H18" s="49"/>
      <c r="I18" s="50"/>
      <c r="J18" s="50"/>
      <c r="K18" s="50"/>
    </row>
    <row r="19" spans="2:11" ht="58.5">
      <c r="B19" s="7"/>
      <c r="C19" s="7">
        <v>15</v>
      </c>
      <c r="D19" s="8" t="s">
        <v>31</v>
      </c>
      <c r="E19" s="13" t="s">
        <v>98</v>
      </c>
      <c r="F19" s="49" t="s">
        <v>141</v>
      </c>
      <c r="G19" s="49" t="s">
        <v>136</v>
      </c>
      <c r="H19" s="49"/>
      <c r="I19" s="50"/>
      <c r="J19" s="50"/>
      <c r="K19" s="50"/>
    </row>
    <row r="20" spans="2:11" ht="17.25">
      <c r="B20" s="5" t="s">
        <v>0</v>
      </c>
      <c r="C20" s="5"/>
      <c r="D20" s="5" t="s">
        <v>1</v>
      </c>
      <c r="E20" s="12" t="s">
        <v>49</v>
      </c>
      <c r="F20" s="5" t="s">
        <v>129</v>
      </c>
      <c r="G20" s="5" t="s">
        <v>130</v>
      </c>
      <c r="H20" s="5" t="s">
        <v>131</v>
      </c>
      <c r="I20" s="5" t="s">
        <v>132</v>
      </c>
      <c r="J20" s="5" t="s">
        <v>133</v>
      </c>
      <c r="K20" s="5" t="s">
        <v>134</v>
      </c>
    </row>
    <row r="21" spans="2:11" ht="58.5" customHeight="1">
      <c r="B21" s="7" t="s">
        <v>32</v>
      </c>
      <c r="C21" s="7">
        <v>16</v>
      </c>
      <c r="D21" s="8" t="s">
        <v>33</v>
      </c>
      <c r="E21" s="13" t="s">
        <v>99</v>
      </c>
      <c r="F21" s="49" t="s">
        <v>143</v>
      </c>
      <c r="G21" s="49" t="s">
        <v>136</v>
      </c>
      <c r="H21" s="49" t="s">
        <v>144</v>
      </c>
      <c r="I21" s="50">
        <v>1</v>
      </c>
      <c r="J21" s="50">
        <v>1</v>
      </c>
      <c r="K21" s="50">
        <v>1</v>
      </c>
    </row>
    <row r="22" spans="2:11" ht="58.5">
      <c r="B22" s="7"/>
      <c r="C22" s="7">
        <v>17</v>
      </c>
      <c r="D22" s="8" t="s">
        <v>35</v>
      </c>
      <c r="E22" s="13" t="s">
        <v>99</v>
      </c>
      <c r="F22" s="49" t="s">
        <v>143</v>
      </c>
      <c r="G22" s="49" t="s">
        <v>136</v>
      </c>
      <c r="H22" s="49" t="s">
        <v>144</v>
      </c>
      <c r="I22" s="50">
        <v>1</v>
      </c>
      <c r="J22" s="50">
        <v>1</v>
      </c>
      <c r="K22" s="50">
        <v>1</v>
      </c>
    </row>
    <row r="23" spans="2:11" ht="113.25">
      <c r="B23" s="7"/>
      <c r="C23" s="7">
        <v>18</v>
      </c>
      <c r="D23" s="8" t="s">
        <v>36</v>
      </c>
      <c r="E23" s="13" t="s">
        <v>100</v>
      </c>
      <c r="F23" s="49" t="s">
        <v>145</v>
      </c>
      <c r="G23" s="49" t="s">
        <v>136</v>
      </c>
      <c r="H23" s="49" t="s">
        <v>144</v>
      </c>
      <c r="I23" s="50">
        <v>1</v>
      </c>
      <c r="J23" s="50">
        <v>1</v>
      </c>
      <c r="K23" s="50">
        <v>1</v>
      </c>
    </row>
    <row r="24" spans="2:11" ht="17.25">
      <c r="B24" s="5" t="s">
        <v>0</v>
      </c>
      <c r="C24" s="5"/>
      <c r="D24" s="5" t="s">
        <v>1</v>
      </c>
      <c r="E24" s="12" t="s">
        <v>49</v>
      </c>
      <c r="F24" s="5" t="s">
        <v>129</v>
      </c>
      <c r="G24" s="5" t="s">
        <v>130</v>
      </c>
      <c r="H24" s="5" t="s">
        <v>131</v>
      </c>
      <c r="I24" s="5" t="s">
        <v>132</v>
      </c>
      <c r="J24" s="5" t="s">
        <v>133</v>
      </c>
      <c r="K24" s="5" t="s">
        <v>134</v>
      </c>
    </row>
    <row r="25" spans="2:11" ht="122.25" customHeight="1">
      <c r="B25" s="7" t="s">
        <v>38</v>
      </c>
      <c r="C25" s="7">
        <v>19</v>
      </c>
      <c r="D25" s="8" t="s">
        <v>39</v>
      </c>
      <c r="E25" s="13" t="s">
        <v>101</v>
      </c>
      <c r="F25" s="49" t="s">
        <v>146</v>
      </c>
      <c r="G25" s="49" t="s">
        <v>136</v>
      </c>
      <c r="H25" s="49" t="s">
        <v>147</v>
      </c>
      <c r="I25" s="51">
        <v>0.5</v>
      </c>
      <c r="J25" s="51">
        <v>1</v>
      </c>
      <c r="K25" s="51">
        <v>1</v>
      </c>
    </row>
    <row r="26" spans="2:11" ht="132">
      <c r="B26" s="7"/>
      <c r="C26" s="7">
        <v>20</v>
      </c>
      <c r="D26" s="8" t="s">
        <v>41</v>
      </c>
      <c r="E26" s="13" t="s">
        <v>102</v>
      </c>
      <c r="F26" s="49" t="s">
        <v>146</v>
      </c>
      <c r="G26" s="49" t="s">
        <v>136</v>
      </c>
      <c r="H26" s="49" t="s">
        <v>147</v>
      </c>
      <c r="I26" s="51">
        <v>0.5</v>
      </c>
      <c r="J26" s="51">
        <v>1</v>
      </c>
      <c r="K26" s="51">
        <v>1</v>
      </c>
    </row>
    <row r="27" spans="2:11" ht="58.5">
      <c r="B27" s="7"/>
      <c r="C27" s="7">
        <v>21</v>
      </c>
      <c r="D27" s="8" t="s">
        <v>42</v>
      </c>
      <c r="E27" s="13"/>
      <c r="F27" s="49"/>
      <c r="G27" s="49" t="s">
        <v>136</v>
      </c>
      <c r="H27" s="49"/>
      <c r="I27" s="51"/>
      <c r="J27" s="51"/>
      <c r="K27" s="51"/>
    </row>
    <row r="28" spans="2:11" ht="58.5">
      <c r="B28" s="7"/>
      <c r="C28" s="7">
        <v>22</v>
      </c>
      <c r="D28" s="8" t="s">
        <v>43</v>
      </c>
      <c r="E28" s="13"/>
      <c r="F28" s="49"/>
      <c r="G28" s="49" t="s">
        <v>136</v>
      </c>
      <c r="H28" s="49"/>
      <c r="I28" s="51"/>
      <c r="J28" s="51"/>
      <c r="K28" s="51"/>
    </row>
    <row r="29" spans="2:11" ht="58.5">
      <c r="B29" s="7"/>
      <c r="C29" s="7">
        <v>23</v>
      </c>
      <c r="D29" s="8" t="s">
        <v>44</v>
      </c>
      <c r="E29" s="13"/>
      <c r="F29" s="49"/>
      <c r="G29" s="49" t="s">
        <v>136</v>
      </c>
      <c r="H29" s="49"/>
      <c r="I29" s="51"/>
      <c r="J29" s="51"/>
      <c r="K29" s="51"/>
    </row>
    <row r="30" spans="2:11" ht="17.25">
      <c r="B30" s="5" t="s">
        <v>0</v>
      </c>
      <c r="C30" s="5"/>
      <c r="D30" s="5" t="s">
        <v>1</v>
      </c>
      <c r="E30" s="12" t="s">
        <v>49</v>
      </c>
      <c r="F30" s="5" t="s">
        <v>129</v>
      </c>
      <c r="G30" s="5" t="s">
        <v>130</v>
      </c>
      <c r="H30" s="5" t="s">
        <v>131</v>
      </c>
      <c r="I30" s="5" t="s">
        <v>132</v>
      </c>
      <c r="J30" s="5" t="s">
        <v>133</v>
      </c>
      <c r="K30" s="5" t="s">
        <v>134</v>
      </c>
    </row>
    <row r="31" spans="1:11" s="15" customFormat="1" ht="58.5">
      <c r="A31"/>
      <c r="B31" s="7" t="s">
        <v>45</v>
      </c>
      <c r="C31" s="7">
        <v>24</v>
      </c>
      <c r="D31" s="8" t="s">
        <v>46</v>
      </c>
      <c r="E31" s="13"/>
      <c r="F31" s="49" t="s">
        <v>148</v>
      </c>
      <c r="G31" s="49" t="s">
        <v>136</v>
      </c>
      <c r="H31" s="49" t="s">
        <v>149</v>
      </c>
      <c r="I31" s="51">
        <v>0.8</v>
      </c>
      <c r="J31" s="51">
        <v>1</v>
      </c>
      <c r="K31" s="51">
        <v>1</v>
      </c>
    </row>
  </sheetData>
  <sheetProtection selectLockedCells="1" selectUnlockedCells="1"/>
  <mergeCells count="4">
    <mergeCell ref="B4:B6"/>
    <mergeCell ref="B8:B19"/>
    <mergeCell ref="B21:B23"/>
    <mergeCell ref="B25:B29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2016-01-22T18:16:58Z</dcterms:created>
  <dcterms:modified xsi:type="dcterms:W3CDTF">2016-01-25T19:56:52Z</dcterms:modified>
  <cp:category/>
  <cp:version/>
  <cp:contentType/>
  <cp:contentStatus/>
  <cp:revision>15</cp:revision>
</cp:coreProperties>
</file>