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pmicozzi/Dropbox (Personale)/231/CRS4/ANTICORRUZIONE/CRS4_PTPCT 2020-2022/"/>
    </mc:Choice>
  </mc:AlternateContent>
  <xr:revisionPtr revIDLastSave="0" documentId="13_ncr:1_{8DB6CEF8-FC75-8244-A112-40743040F20C}" xr6:coauthVersionLast="45" xr6:coauthVersionMax="45" xr10:uidLastSave="{00000000-0000-0000-0000-000000000000}"/>
  <bookViews>
    <workbookView xWindow="0" yWindow="-28340" windowWidth="51200" windowHeight="28340" tabRatio="500" activeTab="4" xr2:uid="{00000000-000D-0000-FFFF-FFFF00000000}"/>
  </bookViews>
  <sheets>
    <sheet name="Analisi dei processi" sheetId="1" r:id="rId1"/>
    <sheet name="Identificazione del rischio" sheetId="2" r:id="rId2"/>
    <sheet name="Valutazione del rischio" sheetId="3" r:id="rId3"/>
    <sheet name="Valutazione rischio specifico" sheetId="4" r:id="rId4"/>
    <sheet name="Misure da implementar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8" i="3" l="1"/>
  <c r="S8" i="3" s="1"/>
  <c r="R9" i="3"/>
  <c r="L8" i="3"/>
  <c r="M8" i="3" s="1"/>
  <c r="T8" i="3" l="1"/>
  <c r="R33" i="3"/>
  <c r="S33" i="3" s="1"/>
  <c r="L33" i="3"/>
  <c r="M33" i="3" s="1"/>
  <c r="R31" i="3"/>
  <c r="S31" i="3" s="1"/>
  <c r="L31" i="3"/>
  <c r="M31" i="3" s="1"/>
  <c r="T31" i="3" s="1"/>
  <c r="R30" i="3"/>
  <c r="S30" i="3" s="1"/>
  <c r="L30" i="3"/>
  <c r="M30" i="3" s="1"/>
  <c r="R29" i="3"/>
  <c r="S29" i="3" s="1"/>
  <c r="L29" i="3"/>
  <c r="M29" i="3" s="1"/>
  <c r="R28" i="3"/>
  <c r="S28" i="3" s="1"/>
  <c r="L28" i="3"/>
  <c r="M28" i="3" s="1"/>
  <c r="T28" i="3" s="1"/>
  <c r="R27" i="3"/>
  <c r="S27" i="3" s="1"/>
  <c r="L27" i="3"/>
  <c r="M27" i="3" s="1"/>
  <c r="R25" i="3"/>
  <c r="S25" i="3" s="1"/>
  <c r="L25" i="3"/>
  <c r="M25" i="3" s="1"/>
  <c r="R24" i="3"/>
  <c r="S24" i="3" s="1"/>
  <c r="L24" i="3"/>
  <c r="M24" i="3" s="1"/>
  <c r="R23" i="3"/>
  <c r="S23" i="3" s="1"/>
  <c r="L23" i="3"/>
  <c r="M23" i="3" s="1"/>
  <c r="T23" i="3" s="1"/>
  <c r="R21" i="3"/>
  <c r="S21" i="3" s="1"/>
  <c r="L21" i="3"/>
  <c r="M21" i="3" s="1"/>
  <c r="R20" i="3"/>
  <c r="S20" i="3" s="1"/>
  <c r="L20" i="3"/>
  <c r="M20" i="3" s="1"/>
  <c r="R19" i="3"/>
  <c r="S19" i="3" s="1"/>
  <c r="L19" i="3"/>
  <c r="M19" i="3" s="1"/>
  <c r="R18" i="3"/>
  <c r="S18" i="3" s="1"/>
  <c r="L18" i="3"/>
  <c r="M18" i="3" s="1"/>
  <c r="T18" i="3" s="1"/>
  <c r="R17" i="3"/>
  <c r="S17" i="3" s="1"/>
  <c r="L17" i="3"/>
  <c r="M17" i="3" s="1"/>
  <c r="R16" i="3"/>
  <c r="S16" i="3" s="1"/>
  <c r="L16" i="3"/>
  <c r="M16" i="3" s="1"/>
  <c r="R15" i="3"/>
  <c r="S15" i="3" s="1"/>
  <c r="L15" i="3"/>
  <c r="M15" i="3" s="1"/>
  <c r="R14" i="3"/>
  <c r="S14" i="3" s="1"/>
  <c r="L14" i="3"/>
  <c r="M14" i="3" s="1"/>
  <c r="T14" i="3" s="1"/>
  <c r="R13" i="3"/>
  <c r="S13" i="3" s="1"/>
  <c r="L13" i="3"/>
  <c r="M13" i="3" s="1"/>
  <c r="R12" i="3"/>
  <c r="S12" i="3" s="1"/>
  <c r="L12" i="3"/>
  <c r="M12" i="3" s="1"/>
  <c r="R11" i="3"/>
  <c r="S11" i="3" s="1"/>
  <c r="L11" i="3"/>
  <c r="M11" i="3" s="1"/>
  <c r="R10" i="3"/>
  <c r="S10" i="3" s="1"/>
  <c r="L10" i="3"/>
  <c r="M10" i="3" s="1"/>
  <c r="T10" i="3" s="1"/>
  <c r="S9" i="3"/>
  <c r="L9" i="3"/>
  <c r="M9" i="3" s="1"/>
  <c r="R6" i="3"/>
  <c r="S6" i="3" s="1"/>
  <c r="L6" i="3"/>
  <c r="M6" i="3" s="1"/>
  <c r="R5" i="3"/>
  <c r="S5" i="3" s="1"/>
  <c r="L5" i="3"/>
  <c r="M5" i="3" s="1"/>
  <c r="R4" i="3"/>
  <c r="S4" i="3" s="1"/>
  <c r="L4" i="3"/>
  <c r="M4" i="3" s="1"/>
  <c r="T4" i="3" s="1"/>
  <c r="T33" i="3" l="1"/>
  <c r="T5" i="3"/>
  <c r="T11" i="3"/>
  <c r="T15" i="3"/>
  <c r="T19" i="3"/>
  <c r="T24" i="3"/>
  <c r="T29" i="3"/>
  <c r="T6" i="3"/>
  <c r="T12" i="3"/>
  <c r="T16" i="3"/>
  <c r="T20" i="3"/>
  <c r="T25" i="3"/>
  <c r="T30" i="3"/>
  <c r="T9" i="3"/>
  <c r="T13" i="3"/>
  <c r="T17" i="3"/>
  <c r="T21" i="3"/>
  <c r="T27" i="3"/>
</calcChain>
</file>

<file path=xl/sharedStrings.xml><?xml version="1.0" encoding="utf-8"?>
<sst xmlns="http://schemas.openxmlformats.org/spreadsheetml/2006/main" count="834" uniqueCount="185">
  <si>
    <t>Aree di rischio</t>
  </si>
  <si>
    <t>Processi</t>
  </si>
  <si>
    <t>Unità/Sezioni/Servizi interessati al processo</t>
  </si>
  <si>
    <t>Destinatari</t>
  </si>
  <si>
    <t>Acquisizione e progressione del personale</t>
  </si>
  <si>
    <t>Reclutamento</t>
  </si>
  <si>
    <t>Uffici di settore, Uffici di Piattaforma e Uffici di Programma di ricerca (SPP); Uffici Amministrativi (UA); Presidente (P); Ufficio del Personale (UDP)</t>
  </si>
  <si>
    <t>Progressioni di carriera</t>
  </si>
  <si>
    <t>Dirigenti (D); P; UDP</t>
  </si>
  <si>
    <t>Conferimento di incarichi di collaborazione</t>
  </si>
  <si>
    <t>SPP; P; UDP</t>
  </si>
  <si>
    <t>Affidamento di lavori, servizi e forniture</t>
  </si>
  <si>
    <t>Definizione dell'oggetto dell'affidamento</t>
  </si>
  <si>
    <t>Ufficio del Richiedente l'Affidamento (URA); Responsabile del procedimento (RDP)</t>
  </si>
  <si>
    <t>Individuazione dello strumento/istituto per l'affidamento</t>
  </si>
  <si>
    <t>UA</t>
  </si>
  <si>
    <t>Requisiti di qualificazione</t>
  </si>
  <si>
    <t>URA</t>
  </si>
  <si>
    <t>Requisiti di aggiudicazione</t>
  </si>
  <si>
    <t>UA; RDP</t>
  </si>
  <si>
    <t>Valutazione delle offerte</t>
  </si>
  <si>
    <t>RDP; Commissione valutatrice</t>
  </si>
  <si>
    <t>Verifica dell'eventuale anomalia delle offerte</t>
  </si>
  <si>
    <t>Procedure negoziate</t>
  </si>
  <si>
    <t>SPP; P; UA</t>
  </si>
  <si>
    <t>Affidamenti diretti</t>
  </si>
  <si>
    <t>Revoca del bando</t>
  </si>
  <si>
    <t>Redazione del cronoprogramma</t>
  </si>
  <si>
    <t>URA; RDP</t>
  </si>
  <si>
    <t>Varianti in corso di esecuzione del contratto</t>
  </si>
  <si>
    <t>RDP; UA</t>
  </si>
  <si>
    <t>Subappalto</t>
  </si>
  <si>
    <t>Fase di liquidazione e verifica di conformità della prestazione</t>
  </si>
  <si>
    <t>Provvedimenti autorizzativi, protocolli d'intesa e convenzioni</t>
  </si>
  <si>
    <t>Conferimento o autorizzazione all'esercizio di incarichi esterni a titolo gratuito</t>
  </si>
  <si>
    <t>Direttore Amministrativo; Presidente</t>
  </si>
  <si>
    <t>Conferimento o autorizzazione all'esercizio di incarichi esterni a titolo oneroso</t>
  </si>
  <si>
    <t>Stipula di protocolli di intesa, accordi di collaborazione, convenzioni di qualsiasi natura, contratti con Università e altri enti pubblici e privati a sostegno e per la divulgazione dell'attività di ricerca</t>
  </si>
  <si>
    <t>UA; SPP; P</t>
  </si>
  <si>
    <t>Gestione delle risorse</t>
  </si>
  <si>
    <t xml:space="preserve">Concessione di risorse di calcolo (tempo-calcolo) a soggetti pubblici o privati </t>
  </si>
  <si>
    <t>Ufficio della Piattaforma HPCN; UA; P</t>
  </si>
  <si>
    <t>Concessione di risorse di memorizzazione (risorse-disco) a soggetti pubblici o privati</t>
  </si>
  <si>
    <t>Gestione e valorizzazione dei diritti di proprietà industriale/intellettuale: Decisione sul deposito di un brevetto</t>
  </si>
  <si>
    <t>Gestione e valorizzazione dei diritti di proprietà industriale/intellettuale: Concessione delle licenze e trasferimenti relativi a diritti di proprietà intellettuale</t>
  </si>
  <si>
    <t>Gestione e valorizzazione dei diritti di proprietà industriale/intellettuale: Tutela brevettuale</t>
  </si>
  <si>
    <t>Protocollo</t>
  </si>
  <si>
    <t>Gestione del protocollo</t>
  </si>
  <si>
    <t>Ufficio del protocollo</t>
  </si>
  <si>
    <t>ID</t>
  </si>
  <si>
    <t>Rischi specifici / Reati ipotizzabili</t>
  </si>
  <si>
    <t>Attività a rischio</t>
  </si>
  <si>
    <t>Misure di prevenzione esistenti</t>
  </si>
  <si>
    <t>- Inosservanza di regole procedurali al fine di favorire soggetti particolari 
- Previsione di requisiti di accesso “personalizzati” e inosservanza dei meccanismi di verifica
- Irregolare composizione della commissione per la selezione del personale e violazione degli obblighi di astensione
- Inosservanza di regole procedurali a garanzia della trasparenza e imparzialità della selezione al fine di favorire soggetti particolari;
- Induzione indebita al fine di favorire candidati o alterare atti e valutazioni 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</si>
  <si>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Progressioni economiche o di carriera accordate in modo totalmente discrezionale al fine di agevolare particolari soggetti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</si>
  <si>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Motivazione assente, generica o tautologica circa la sussistenza dei presupposti di legge per il conferimento di incarichi professionali allo scopo di agevolare soggetti particolari
- Conferimento di incarichi di collaborazione senza previa verifica dell'effettiva necessità all'interno dell'ente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</si>
  <si>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Definizione di specifiche tecniche personalizzate al fine di restringere il mercato favorendo singole imprese
- Indicazione di bisogni inesistenti al fine di favorire singoli operatori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</si>
  <si>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>- Mancato rispetto delle regole di evidenza pubblica al fine di avvantaggiare un singolo operatore economico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</si>
  <si>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Indicazione di requisiti specifici, delle forniture o dei servizi, al fine di favorire una singola impresa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</si>
  <si>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>Uso distorto del criterio dell’offerta economicamente più vantaggiosa,finalizzato a favorire un’impresa. Tra i comportamenti a rischio ipotizzabili: 1) calibrazione illecita dei requisiti di aggiudicazione con riferimento a caratteristiche dell'eventuale partecipante in modo da favorire il soggetto che fornisca il bene o servizio precedentemente scelto; 2) irragionevole individuazione dei criteri che la commissione giudicatrice utilizzerà per assegnare i punteggi alle offerte presentate; 3) mancato rispetto dei criteri giuridici e giurisprudenzialmente individuati per la nomina della commissione aggiudicatrice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</si>
  <si>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Mancata osservanza, da parte della commissione aggiudicatrice, dei criteri precedentemente determinati negli atti di gara
- Divulgazione di notizie riservate al fine di favorire singoli fornitori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</si>
  <si>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Mancato rispetto dei criteri di individuazione delle offerte anomale 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</si>
  <si>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Uso distorto della procedura negoziata fuori dai casi previsti o suo impiego pur in assenza di presupposti effettivamente esistenti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</si>
  <si>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Violazione delle regole minime di concorrenza, trasparenza e di rotazione per gli affidamenti
- Abuso nel ricorso agli affidamenti diretti al di fuori delle ipotesi previste per legge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</si>
  <si>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Adozione di un provvedimento in assenza di violazione degli atti di gara o in altre ipotesi non consentite, al fine di garantire all'impresa non assegnataria di poter nuovamente concorrere;
- Adozione indebita del provvedimento di revoca al fine di creare i presupposti per la concessione dell'indennizzo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</si>
  <si>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Previsione di tempistiche eccessivamente dilatate per l'esecuzione di lavori, servizi o forniture, al fine di consentire all'aggiudicatario di non essere vincolato a termini o di creare presupposti per consentire varianti o richieste di somme ulteriori
- Previsione di tempistiche calibrate sulle capacità di realizzazione in termini da parte di un singolo soggetto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</si>
  <si>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Previsione di varianti in fase esecutiva allo scopo di consentire all'aggiudicatario di recuperare il ribasso effettuato in sede di gara o, comunque, per ottenere guadagni ulteriori o indennizzi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</si>
  <si>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Mancata verifica dei lavori, servizi o forniture che potrebbero essere eseguiti direttamente dall'appaltatore e che, invece, vengono ripartiti su soggetti diversi qualificandone l'apporto come fornitura piuttosto che come subappalto
- Mancata verifica dei lavori, servizi o forniture concessi in subappalto al fine di avvantaggiare terzi non affidatari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</si>
  <si>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>- False attestazioni, nel documento di certificazione di regolare esecuzione della prestazione
- Liquidazione superiore all'importo pattuito 
- Liquidazione eseguita pur in assenza di una regolare esecuzione della prestazione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</si>
  <si>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Attività concesse allo scopo di agevolare soggetti esterni in contrasto, conflitto di interessi o concorrenza con il CRS4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</si>
  <si>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Stipula di accordi tesi a favorire in modo indebito singole aziende collegate a personale del CRS4 o a loro familiari, conviventi, o altri soggetti con i quali vi sia frequentazione abituale
- Eccessiva discrezionalità nell'individuazione dei soggetti partner per la stipula di accordi dai quali tragga vantaggio personale, in contrasto con gli interessi del CRS4, un suo dipendente o ex-dipendente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dei benefici patrimoniali o non patrimoniali per il CRS4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</si>
  <si>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Concessione delle risorse di calcolo senza previo accordo o fuori dalle ipotesi consentite per legge o per regolamento
- Elusione della verificabilità delle modalità di impiego delle risorse di calcolo mediante modifiche o alterazioni ai sistemi informatici
- Eccessiva discrezionalità nell'individuazione dei soggetti beneficiari delle risorse di calcolo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relativi alle attività del centro di calcolo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</si>
  <si>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- Concessione delle risorse-disco senza previo accordo o fuori dalle ipotesi consentite per legge o per regolamento
- Elusione della verificabilità delle modalità di impiego delle risorse-disco mediante modifiche o alterazioni ai sistemi informatici
- Eccessiva discrezionalità nell'individuazione dei soggetti beneficiari delle risorse-disco
- Omesso aggiornamento delle risorse al fine di favorire o non impedire ipotesi di uso non consentito dei sistemi di memorizzazione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delle attività del centro di calcolo con particolare riguardo ai dischi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</si>
  <si>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>PROBABILITA’</t>
  </si>
  <si>
    <t>IMPATTO</t>
  </si>
  <si>
    <t>D1</t>
  </si>
  <si>
    <t>D2</t>
  </si>
  <si>
    <t>D3</t>
  </si>
  <si>
    <t>D4</t>
  </si>
  <si>
    <t>D5</t>
  </si>
  <si>
    <t>CONTR.</t>
  </si>
  <si>
    <t>SOMMA</t>
  </si>
  <si>
    <t>MEDIA</t>
  </si>
  <si>
    <t>D6</t>
  </si>
  <si>
    <t>D7</t>
  </si>
  <si>
    <t>D8</t>
  </si>
  <si>
    <t>D9</t>
  </si>
  <si>
    <t>ESPOSIZIONE A RISCHIO</t>
  </si>
  <si>
    <t xml:space="preserve">- Inosservanza di regole procedurali al fine di favorire soggetti particolari 
- Previsione di requisiti di accesso “personalizzati” e inosservanza dei meccanismi di verifica
- Irregolare composizione della commissione per la selezione del personale e violazione degli obblighi di astensione
- Inosservanza di regole procedurali a garanzia della trasparenza e imparzialità della selezione al fine di favorire soggetti particolari;
- Induzione indebita al fine di favorire candidati o alterare atti e valutazioni </t>
  </si>
  <si>
    <t>- Progressioni economiche o di carriera accordate in modo totalmente discrezionale al fine di agevolare particolari soggetti</t>
  </si>
  <si>
    <t>- Motivazione assente, generica o tautologica circa la sussistenza dei presupposti di legge per il conferimento di incarichi professionali allo scopo di agevolare soggetti particolari
- Conferimento di incarichi di collaborazione senza previa verifica dell'effettiva necessità all'interno dell'ente</t>
  </si>
  <si>
    <t>- Definizione di specifiche tecniche personalizzate al fine di restringere il mercato favorendo singole imprese
- Indicazione di bisogni inesistenti al fine di favorire singoli operatori</t>
  </si>
  <si>
    <t>- Mancato rispetto delle regole di evidenza pubblica al fine di avvantaggiare un singolo operatore economico</t>
  </si>
  <si>
    <t>- Indicazione di requisiti specifici, delle forniture o dei servizi, al fine di favorire una singola impresa</t>
  </si>
  <si>
    <t>Uso distorto del criterio dell’offerta economicamente più vantaggiosa,finalizzato a favorire un’impresa. Tra i comportamenti a rischio ipotizzabili: 1) calibrazione illecita dei requisiti di aggiudicazione con riferimento a caratteristiche dell'eventuale partecipante in modo da favorire il soggetto che fornisca il bene o servizio precedentemente scelto; 2) irragionevole individuazione dei criteri che la commissione giudicatrice utilizzerà per assegnare i punteggi alle offerte presentate; 3) mancato rispetto dei criteri giuridici e giurisprudenzialmente individuati per la nomina della commissione aggiudicatrice; 4) irregolare composizione della commissione e violazione degli obblighi di astensione.</t>
  </si>
  <si>
    <t>- Mancata osservanza, da parte della commissione aggiudicatrice, dei criteri precedentemente determinati negli atti di gara
- Divulgazione di notizie riservate al fine di favorire singoli fornitori</t>
  </si>
  <si>
    <t>- Mancato rispetto dei criteri di individuazione delle offerte anomale al fine di avvantaggiare determinati operatori economici</t>
  </si>
  <si>
    <t>- Uso distorto della procedura negoziata fuori dai casi previsti o suo impiego pur in assenza di presupposti effettivamente esistenti</t>
  </si>
  <si>
    <t>- Violazione delle regole minime di concorrenza, trasparenza e di rotazione per gli affidamenti
- Abuso nel ricorso agli affidamenti diretti al di fuori delle ipotesi previste per legge</t>
  </si>
  <si>
    <t>- Adozione di un provvedimento di revoca in assenza di violazione degli atti di gara o in altre ipotesi non consentite, al fine di garantire all'impresa non assegnataria di poter nuovamente concorrere;
- Adozione indebita del provvedimento di revoca al fine di creare i presupposti per la concessione dell'indennizzo</t>
  </si>
  <si>
    <t>- Previsione di tempistiche eccessivamente dilatate per l'esecuzione di lavori, servizi o forniture, al fine di consentire all'aggiudicatario di non essere vincolato a termini o di creare presupposti per consentire varianti o richieste di somme ulteriori
- Previsione di tempistiche calibrate sulle capacità di realizzazione in termini da parte di un singolo soggetto</t>
  </si>
  <si>
    <t>- Previsione di varianti in fase esecutiva allo scopo di consentire all'aggiudicatario di recuperare il ribasso effettuato in sede di gara o, comunque, per ottenere guadagni ulteriori o indennizzi</t>
  </si>
  <si>
    <t>- Mancata verifica dei lavori, servizi o forniture che potrebbero essere eseguiti direttamente dall'appaltatore e che, invece, vengono ripartiti su soggetti diversi qualificandone l'apporto come fornitura piuttosto che come subappalto
- Mancata verifica dei lavori, servizi o forniture concessi in subappalto al fine di avvantaggiare terzi non affidatari</t>
  </si>
  <si>
    <t>- False attestazioni, nel documento di certificazione di regolare esecuzione della prestazione
- Liquidazione superiore all'importo pattuito 
- Liquidazione eseguita pur in assenza di una regolare esecuzione della prestazione</t>
  </si>
  <si>
    <t>- Attività concesse allo scopo di agevolare soggetti esterni in contrasto, conflitto di interessi o concorrenza con il CRS4</t>
  </si>
  <si>
    <t>- Stipula di accordi tesi a favorire in modo indebito singole aziende collegate a personale del CRS4 o a loro familiari, conviventi, o altri soggetti con i quali vi sia frequentazione abituale
- Eccessiva discrezionalità nell'individuazione dei soggetti partner per la stipula di accordi dai quali tragga vantaggio personale, in contrasto con gli interessi del CRS4, un suo dipendente o ex-dipendente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dei benefici patrimoniali o non patrimoniali per il CRS4</t>
  </si>
  <si>
    <t>- Concessione delle risorse di calcolo senza previo accordo o fuori dalle ipotesi consentite per legge o per regolamento
- Elusione della verificabilità delle modalità di impiego delle risorse di calcolo mediante modifiche o alterazioni ai sistemi informatici
- Eccessiva discrezionalità nell'individuazione dei soggetti beneficiari delle risorse di calcolo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relativi alle attività del centro di calcolo</t>
  </si>
  <si>
    <t>- Concessione delle risorse-disco senza previo accordo o fuori dalle ipotesi consentite per legge o per regolamento
- Elusione della verificabilità delle modalità di impiego delle risorse-disco mediante modifiche o alterazioni ai sistemi informatici
- Eccessiva discrezionalità nell'individuazione dei soggetti beneficiari delle risorse-disco
- Omesso aggiornamento delle risorse al fine di favorire o non impedire ipotesi di uso non consentito dei sistemi di memorizzazione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delle attività del centro di calcolo con particolare riguardo ai dischi</t>
  </si>
  <si>
    <t>Superiore</t>
  </si>
  <si>
    <t>Serio</t>
  </si>
  <si>
    <t>Soglia</t>
  </si>
  <si>
    <t>Minore</t>
  </si>
  <si>
    <t>Marginale</t>
  </si>
  <si>
    <t>Nessun impatto</t>
  </si>
  <si>
    <t>PROBABILITÁ</t>
  </si>
  <si>
    <t>Nessuna probabilità</t>
  </si>
  <si>
    <t>Improbabile</t>
  </si>
  <si>
    <t>Poco probabile</t>
  </si>
  <si>
    <t>Probabile</t>
  </si>
  <si>
    <t>Molto probabile</t>
  </si>
  <si>
    <t>Altamente probabile</t>
  </si>
  <si>
    <t>Probabilità</t>
  </si>
  <si>
    <t>Impatto</t>
  </si>
  <si>
    <t>VALORE FINALE PROBABILITA'</t>
  </si>
  <si>
    <t>VALORE FINALE IMPATTO</t>
  </si>
  <si>
    <t>B</t>
  </si>
  <si>
    <t>C</t>
  </si>
  <si>
    <t>A</t>
  </si>
  <si>
    <t>C/B</t>
  </si>
  <si>
    <t>B/A</t>
  </si>
  <si>
    <t>C/A</t>
  </si>
  <si>
    <t>PROBABILITA'</t>
  </si>
  <si>
    <t xml:space="preserve">- Mancato rispetto dei criteri di individuazione delle offerte anomale </t>
  </si>
  <si>
    <t>- Adozione di un provvedimento in assenza di violazione degli atti di gara o in altre ipotesi non consentite, al fine di garantire all'impresa non assegnataria di poter nuovamente concorrere;
- Adozione indebita del provvedimento di revoca al fine di creare i presupposti per la concessione dell'indennizzo</t>
  </si>
  <si>
    <t>Alterazione delle risultanze di protocollo</t>
  </si>
  <si>
    <t>Uffici esposti</t>
  </si>
  <si>
    <t>Misure applicabili</t>
  </si>
  <si>
    <t>Misura da implementare</t>
  </si>
  <si>
    <t>Target 2020</t>
  </si>
  <si>
    <t>Amministrazione – Ufficio del personale
Area – Ufficio richiedente il reclutamento</t>
  </si>
  <si>
    <t>PTTI
Codice Etico
MOG
Formazione del personale
Segnalazioni del personale e esterni</t>
  </si>
  <si>
    <t>- Standardizzazione delle procedure di reclutamento con inserimento in procedura di controlli affidati a organismi interni
- Aggiornamento codice etico in linea con DPR 62/2013</t>
  </si>
  <si>
    <t xml:space="preserve">Standardizzazione delle procedure di progressione di carriera con inserimento in procedura di controlli affidati a organismi interni
- Aggiornamento codice etico in linea con DPR 62/2013
</t>
  </si>
  <si>
    <t>- Pubblicazione annuale delle relazioni sulle attività svolte dai consulenti
- Aggiornamento codice etico in linea con DPR 62/2013</t>
  </si>
  <si>
    <t>Area – Ufficio richiedente beni o servizi</t>
  </si>
  <si>
    <t xml:space="preserve">- Controlli interni sulla definizione dell’oggetto e verifiche sulle cause di incompatibilità
- Aggiornamento codice etico in linea con DPR 62/2013 e codice di comportamento dei dipendenti della RAS
- Aggiornamento MOG
</t>
  </si>
  <si>
    <t>Amministrazione – Ufficio Contratti
Amministrazione – Ufficio Legale
Area – Ufficio richiedente beni o servizi</t>
  </si>
  <si>
    <t>- Controlli interni sulla definizione dell’oggetto e verifiche sulle l’effettivo rispetto delle regole di evidenza pubblica
- Aggiornamento codice etico in linea con DPR 62/2013 e codice di comportamento dei dipendenti della RAS</t>
  </si>
  <si>
    <t>- Controlli interni sul rispetto della attribuzione dei requisiti
- Aggiornamento codice etico in linea con DPR 62/2013 e codice di comportamento dei dipendenti della RAS</t>
  </si>
  <si>
    <t>- Ulteriori controlli interni sul rispetto della attribuzione dei requisiti
- Aggiornamento codice etico in linea con DPR 62/2013 e codice di comportamento dei dipendenti della RAS</t>
  </si>
  <si>
    <t>- Ulteriori controlli interni al fine di prevenire condotte di maladministration 
- Aggiornamento codice etico in linea con DPR 62/2013 e codice di comportamento dei dipendenti della RAS</t>
  </si>
  <si>
    <t>- Ulteriori controlli interni
- Aggiornamento codice etico in linea con DPR 62/2013 e codice di comportamento dei dipendenti della RAS</t>
  </si>
  <si>
    <t>Amministrazione – Ufficio Contratti
Amministrazione – Ufficio Legale</t>
  </si>
  <si>
    <t>Amministrazione – Ufficio Contabilità e Bilancio e Ufficio Contratti
Area – Ufficio richiedente beni o servizi</t>
  </si>
  <si>
    <t>Amministrazione / Presidenza</t>
  </si>
  <si>
    <t>Amministrazione / Presidenza
Amministrazione – Ufficio Legale</t>
  </si>
  <si>
    <t>Ufficio della Piattaforma HPCN
Amministrazione
Presidenza</t>
  </si>
  <si>
    <t>Amministrazione</t>
  </si>
  <si>
    <t>- Predisposizione del protocollo informatico</t>
  </si>
  <si>
    <t>Target 2021</t>
  </si>
  <si>
    <t>misure</t>
  </si>
  <si>
    <t>formazione</t>
  </si>
  <si>
    <t>rotazione</t>
  </si>
  <si>
    <t>verifiche su autocertif</t>
  </si>
  <si>
    <t>ausa</t>
  </si>
  <si>
    <t>patti di integrità</t>
  </si>
  <si>
    <t>whistleblowing</t>
  </si>
  <si>
    <t>codice di comportamento</t>
  </si>
  <si>
    <t>Reclutamento e acquisizione risorse umane</t>
  </si>
  <si>
    <t>AREA DI RISCHIO</t>
  </si>
  <si>
    <t>PROCESSI</t>
  </si>
  <si>
    <t>Programmazione appalti</t>
  </si>
  <si>
    <t>- Definizione di un fabbisogno non rispondente a criteri di efficienza/efficacia/economicità, ma alla volontà di premiare interessi particolari</t>
  </si>
  <si>
    <t>- Mancato rispetto del regolamento interno sulla proprietà intellettuale;
- Decisione della Commissione per la tutela e la valorizzazione della proprietà intellettuale circa l'opportunità di mantenere un brevetto al solo fine di agevolare un soggetto esterno al CRS4;</t>
  </si>
  <si>
    <t>- Incarico conferito a soggetti esterni per la tutela e la valorizzazione della proprietà intellettuale in violazione del regolamento interno sulla proprietà intellettuale</t>
  </si>
  <si>
    <t>- Alterazione, manipolazione, utilizzo improprio di informazioni e documenti al fine di favorire un determinato soggetto</t>
  </si>
  <si>
    <t>Gestione del protocollo e sistema documentale</t>
  </si>
  <si>
    <t>- Concessione di licenza in spregio al principio di trasparenza, imparzialità ed economicità</t>
  </si>
  <si>
    <t>- Concessione delle risorse-disco senza previo accordo o fuori dalle ipotesi consentite per legge o per regolamento
- Elusione della verificabilità delle modalità di impiego delle risorse-disco mediante modifiche o alterazioni ai sistemi informatici
- Eccessiva discrezionalità dei soggetti beneficiari delle risorse-disco
- Omesso aggiornamento delle risorse al fine di favorire o non impedire ipotesi di uso non consentito dei sistemi di memorizzazione
- Omessa verifica delle condizioni di obbligo di astensione anche per ragioni di convenienza
- Omessa segnalazione delle situazioni di incompatibilità o di conflitto di interessi anche solo eventuale e/o potenziale
- Omessa o incompleta verifica delle condizioni 'Analisi dei processi' e delle condizioni normative, regolamentari e disciplinari circa la concessione delle risorse di calcolo all'esterno
- Alterazione dei report delle attività del centro di calcolo con particolare riguardo ai dischi</t>
  </si>
  <si>
    <t>D, UA, Consiglio di Amministrazione (CDA)</t>
  </si>
  <si>
    <t>Commissione per la tutela e la valorizzazione della proprietà intellettuale CTVPI; CDA; P</t>
  </si>
  <si>
    <t>CTVPI, CDA, P</t>
  </si>
  <si>
    <t>- Definizione di un fabbisogno non rispondente a criteri di efficienza/efficacia/economicità, ma alla volontà di premiare interessi particolari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</si>
  <si>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>- Report semestrali sullo stato dei server, utilizzo/inutilizzo, eventi dannosi HW-SW / necessità di riparazioni / Lavoro processori / Spazio disponibile/impiegato / Progetti esterni attivi 
- Aggiornamento codice etico in linea con DPR 62/2013</t>
  </si>
  <si>
    <t>Target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</si>
</sst>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Arial"/>
      <family val="2"/>
      <charset val="1"/>
    </font>
    <font>
      <sz val="8"/>
      <name val="Times New Roman"/>
      <family val="1"/>
      <charset val="1"/>
    </font>
    <font>
      <sz val="8"/>
      <name val="Liberation Sans Narrow"/>
      <family val="2"/>
      <charset val="1"/>
    </font>
    <font>
      <b/>
      <sz val="10"/>
      <name val="Times New Roman"/>
      <family val="1"/>
    </font>
    <font>
      <sz val="10"/>
      <name val="Liberation Sans Narrow"/>
      <family val="2"/>
      <charset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  <charset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99FFFF"/>
        <bgColor rgb="FFCCFFFF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/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3" borderId="0" xfId="0" applyFont="1" applyFill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quotePrefix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6" fillId="0" borderId="0" xfId="0" applyFont="1" applyFill="1"/>
    <xf numFmtId="0" fontId="17" fillId="0" borderId="1" xfId="0" quotePrefix="1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9">
    <dxf>
      <font>
        <name val="Arial Unicode MS"/>
        <family val="2"/>
        <charset val="1"/>
      </font>
      <fill>
        <patternFill>
          <bgColor rgb="FFCC0000"/>
        </patternFill>
      </fill>
    </dxf>
    <dxf>
      <font>
        <name val="Arial Unicode MS"/>
        <family val="2"/>
        <charset val="1"/>
      </font>
      <fill>
        <patternFill>
          <bgColor rgb="FFFFFF00"/>
        </patternFill>
      </fill>
    </dxf>
    <dxf>
      <font>
        <name val="Arial Unicode MS"/>
        <family val="2"/>
        <charset val="1"/>
      </font>
      <fill>
        <patternFill>
          <bgColor rgb="FF009900"/>
        </patternFill>
      </fill>
    </dxf>
    <dxf>
      <font>
        <name val="Arial Unicode MS"/>
        <family val="2"/>
        <charset val="1"/>
      </font>
      <fill>
        <patternFill>
          <bgColor rgb="FFCC0000"/>
        </patternFill>
      </fill>
    </dxf>
    <dxf>
      <font>
        <name val="Arial Unicode MS"/>
        <family val="2"/>
        <charset val="1"/>
      </font>
      <fill>
        <patternFill>
          <bgColor rgb="FFFFFF00"/>
        </patternFill>
      </fill>
    </dxf>
    <dxf>
      <font>
        <name val="Arial Unicode MS"/>
        <family val="2"/>
        <charset val="1"/>
      </font>
      <fill>
        <patternFill>
          <bgColor rgb="FF009900"/>
        </patternFill>
      </fill>
    </dxf>
    <dxf>
      <font>
        <name val="Arial Unicode MS"/>
        <family val="2"/>
        <charset val="1"/>
      </font>
      <fill>
        <patternFill>
          <bgColor rgb="FFCC0000"/>
        </patternFill>
      </fill>
    </dxf>
    <dxf>
      <font>
        <name val="Arial Unicode MS"/>
        <family val="2"/>
        <charset val="1"/>
      </font>
      <fill>
        <patternFill>
          <bgColor rgb="FFFFFF00"/>
        </patternFill>
      </fill>
    </dxf>
    <dxf>
      <font>
        <name val="Arial Unicode MS"/>
        <family val="2"/>
        <charset val="1"/>
      </font>
      <fill>
        <patternFill>
          <bgColor rgb="FF0099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J33"/>
  <sheetViews>
    <sheetView zoomScale="140" zoomScaleNormal="140" workbookViewId="0">
      <selection activeCell="G30" sqref="G30"/>
    </sheetView>
  </sheetViews>
  <sheetFormatPr baseColWidth="10" defaultColWidth="8.83203125" defaultRowHeight="16"/>
  <cols>
    <col min="1" max="1" width="20.33203125" style="1" customWidth="1"/>
    <col min="2" max="2" width="29.33203125" style="2" customWidth="1"/>
    <col min="3" max="3" width="5.6640625" style="2" customWidth="1"/>
    <col min="4" max="4" width="82.1640625" style="3" customWidth="1"/>
    <col min="5" max="5" width="43.6640625" style="1" customWidth="1"/>
    <col min="6" max="7" width="20.33203125" style="1" customWidth="1"/>
    <col min="8" max="17" width="11.5" style="1"/>
    <col min="18" max="1025" width="11.5"/>
  </cols>
  <sheetData>
    <row r="3" spans="1:1024" s="6" customFormat="1" ht="38">
      <c r="A3" s="4"/>
      <c r="B3" s="5" t="s">
        <v>0</v>
      </c>
      <c r="C3" s="5"/>
      <c r="D3" s="5" t="s">
        <v>1</v>
      </c>
      <c r="E3" s="5" t="s">
        <v>2</v>
      </c>
      <c r="F3" s="5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AMJ3"/>
    </row>
    <row r="4" spans="1:1024" ht="42">
      <c r="B4" s="82" t="s">
        <v>4</v>
      </c>
      <c r="C4" s="7">
        <v>1</v>
      </c>
      <c r="D4" s="8" t="s">
        <v>5</v>
      </c>
      <c r="E4" s="9" t="s">
        <v>6</v>
      </c>
      <c r="F4" s="9"/>
      <c r="G4"/>
      <c r="H4"/>
    </row>
    <row r="5" spans="1:1024" ht="17">
      <c r="B5" s="82"/>
      <c r="C5" s="7">
        <v>2</v>
      </c>
      <c r="D5" s="8" t="s">
        <v>7</v>
      </c>
      <c r="E5" s="9" t="s">
        <v>8</v>
      </c>
      <c r="F5" s="9"/>
      <c r="G5"/>
      <c r="H5"/>
    </row>
    <row r="6" spans="1:1024" ht="17">
      <c r="B6" s="82"/>
      <c r="C6" s="7">
        <v>3</v>
      </c>
      <c r="D6" s="8" t="s">
        <v>9</v>
      </c>
      <c r="E6" s="9" t="s">
        <v>10</v>
      </c>
      <c r="F6" s="9"/>
      <c r="G6"/>
      <c r="H6"/>
    </row>
    <row r="7" spans="1:1024" ht="38">
      <c r="B7" s="5" t="s">
        <v>0</v>
      </c>
      <c r="C7" s="5"/>
      <c r="D7" s="5" t="s">
        <v>1</v>
      </c>
      <c r="E7" s="5" t="s">
        <v>2</v>
      </c>
      <c r="F7" s="5" t="s">
        <v>3</v>
      </c>
      <c r="G7"/>
      <c r="H7"/>
    </row>
    <row r="8" spans="1:1024" ht="22" customHeight="1">
      <c r="B8" s="83" t="s">
        <v>11</v>
      </c>
      <c r="C8" s="74">
        <v>4</v>
      </c>
      <c r="D8" s="8" t="s">
        <v>171</v>
      </c>
      <c r="E8" s="75" t="s">
        <v>179</v>
      </c>
      <c r="F8" s="66"/>
      <c r="G8"/>
      <c r="H8"/>
    </row>
    <row r="9" spans="1:1024" ht="28" customHeight="1">
      <c r="B9" s="84"/>
      <c r="C9" s="74">
        <v>5</v>
      </c>
      <c r="D9" s="8" t="s">
        <v>12</v>
      </c>
      <c r="E9" s="9" t="s">
        <v>13</v>
      </c>
      <c r="F9" s="9"/>
      <c r="G9"/>
      <c r="H9"/>
    </row>
    <row r="10" spans="1:1024" ht="17">
      <c r="B10" s="84"/>
      <c r="C10" s="74">
        <v>6</v>
      </c>
      <c r="D10" s="8" t="s">
        <v>14</v>
      </c>
      <c r="E10" s="9" t="s">
        <v>15</v>
      </c>
      <c r="F10" s="9"/>
      <c r="G10"/>
      <c r="H10"/>
    </row>
    <row r="11" spans="1:1024" ht="17">
      <c r="B11" s="84"/>
      <c r="C11" s="74">
        <v>7</v>
      </c>
      <c r="D11" s="8" t="s">
        <v>16</v>
      </c>
      <c r="E11" s="9" t="s">
        <v>17</v>
      </c>
      <c r="F11" s="9"/>
      <c r="G11"/>
      <c r="H11"/>
    </row>
    <row r="12" spans="1:1024" ht="17">
      <c r="B12" s="84"/>
      <c r="C12" s="74">
        <v>8</v>
      </c>
      <c r="D12" s="8" t="s">
        <v>18</v>
      </c>
      <c r="E12" s="9" t="s">
        <v>19</v>
      </c>
      <c r="F12" s="9"/>
      <c r="G12"/>
      <c r="H12"/>
    </row>
    <row r="13" spans="1:1024" ht="17">
      <c r="B13" s="84"/>
      <c r="C13" s="74">
        <v>9</v>
      </c>
      <c r="D13" s="8" t="s">
        <v>20</v>
      </c>
      <c r="E13" s="9" t="s">
        <v>21</v>
      </c>
      <c r="F13" s="9"/>
      <c r="G13"/>
      <c r="H13"/>
    </row>
    <row r="14" spans="1:1024" ht="17">
      <c r="B14" s="84"/>
      <c r="C14" s="74">
        <v>10</v>
      </c>
      <c r="D14" s="8" t="s">
        <v>22</v>
      </c>
      <c r="E14" s="9" t="s">
        <v>21</v>
      </c>
      <c r="F14" s="9"/>
      <c r="G14"/>
      <c r="H14"/>
    </row>
    <row r="15" spans="1:1024" ht="17">
      <c r="B15" s="84"/>
      <c r="C15" s="74">
        <v>11</v>
      </c>
      <c r="D15" s="8" t="s">
        <v>23</v>
      </c>
      <c r="E15" s="9" t="s">
        <v>24</v>
      </c>
      <c r="F15" s="9"/>
      <c r="G15"/>
      <c r="H15"/>
    </row>
    <row r="16" spans="1:1024" ht="17">
      <c r="B16" s="84"/>
      <c r="C16" s="74">
        <v>12</v>
      </c>
      <c r="D16" s="8" t="s">
        <v>25</v>
      </c>
      <c r="E16" s="9" t="s">
        <v>24</v>
      </c>
      <c r="F16" s="9"/>
      <c r="G16"/>
      <c r="H16"/>
    </row>
    <row r="17" spans="1:22" ht="17">
      <c r="B17" s="84"/>
      <c r="C17" s="74">
        <v>13</v>
      </c>
      <c r="D17" s="8" t="s">
        <v>26</v>
      </c>
      <c r="E17" s="9" t="s">
        <v>24</v>
      </c>
      <c r="F17" s="9"/>
      <c r="G17"/>
      <c r="H17"/>
    </row>
    <row r="18" spans="1:22" ht="17">
      <c r="B18" s="84"/>
      <c r="C18" s="74">
        <v>14</v>
      </c>
      <c r="D18" s="8" t="s">
        <v>27</v>
      </c>
      <c r="E18" s="9" t="s">
        <v>28</v>
      </c>
      <c r="F18" s="9"/>
      <c r="G18"/>
      <c r="H18"/>
    </row>
    <row r="19" spans="1:22" ht="17">
      <c r="B19" s="84"/>
      <c r="C19" s="74">
        <v>15</v>
      </c>
      <c r="D19" s="8" t="s">
        <v>29</v>
      </c>
      <c r="E19" s="9" t="s">
        <v>30</v>
      </c>
      <c r="F19" s="9"/>
      <c r="G19"/>
      <c r="H19"/>
    </row>
    <row r="20" spans="1:22" ht="17">
      <c r="B20" s="84"/>
      <c r="C20" s="74">
        <v>16</v>
      </c>
      <c r="D20" s="8" t="s">
        <v>31</v>
      </c>
      <c r="E20" s="9" t="s">
        <v>30</v>
      </c>
      <c r="F20" s="9"/>
      <c r="G20"/>
      <c r="H20"/>
    </row>
    <row r="21" spans="1:22" ht="17">
      <c r="A21"/>
      <c r="B21" s="85"/>
      <c r="C21" s="74">
        <v>17</v>
      </c>
      <c r="D21" s="8" t="s">
        <v>32</v>
      </c>
      <c r="E21" s="9" t="s">
        <v>30</v>
      </c>
      <c r="F21" s="10"/>
      <c r="G21"/>
      <c r="H21"/>
      <c r="I21"/>
      <c r="J21"/>
      <c r="K21"/>
      <c r="L21"/>
      <c r="M21"/>
      <c r="N21"/>
      <c r="O21"/>
      <c r="P21"/>
      <c r="Q21"/>
      <c r="U21" s="11"/>
      <c r="V21" s="11"/>
    </row>
    <row r="22" spans="1:22" ht="38">
      <c r="B22" s="5" t="s">
        <v>0</v>
      </c>
      <c r="C22" s="5"/>
      <c r="D22" s="5" t="s">
        <v>1</v>
      </c>
      <c r="E22" s="5" t="s">
        <v>2</v>
      </c>
      <c r="F22" s="5" t="s">
        <v>3</v>
      </c>
      <c r="G22"/>
      <c r="H22"/>
    </row>
    <row r="23" spans="1:22" ht="17">
      <c r="B23" s="82" t="s">
        <v>33</v>
      </c>
      <c r="C23" s="7">
        <v>18</v>
      </c>
      <c r="D23" s="8" t="s">
        <v>34</v>
      </c>
      <c r="E23" s="9" t="s">
        <v>35</v>
      </c>
      <c r="F23" s="9"/>
      <c r="G23"/>
      <c r="H23"/>
    </row>
    <row r="24" spans="1:22" ht="17">
      <c r="B24" s="82"/>
      <c r="C24" s="62">
        <v>19</v>
      </c>
      <c r="D24" s="8" t="s">
        <v>36</v>
      </c>
      <c r="E24" s="9" t="s">
        <v>35</v>
      </c>
      <c r="F24" s="9"/>
      <c r="G24"/>
      <c r="H24"/>
    </row>
    <row r="25" spans="1:22" ht="50" customHeight="1">
      <c r="B25" s="82"/>
      <c r="C25" s="62">
        <v>20</v>
      </c>
      <c r="D25" s="8" t="s">
        <v>37</v>
      </c>
      <c r="E25" s="12" t="s">
        <v>38</v>
      </c>
      <c r="F25" s="9"/>
      <c r="G25"/>
      <c r="H25"/>
    </row>
    <row r="26" spans="1:22" ht="38">
      <c r="B26" s="5" t="s">
        <v>0</v>
      </c>
      <c r="C26" s="5"/>
      <c r="D26" s="5" t="s">
        <v>1</v>
      </c>
      <c r="E26" s="5" t="s">
        <v>2</v>
      </c>
      <c r="F26" s="5" t="s">
        <v>3</v>
      </c>
      <c r="G26"/>
      <c r="H26"/>
    </row>
    <row r="27" spans="1:22" ht="17">
      <c r="B27" s="82" t="s">
        <v>39</v>
      </c>
      <c r="C27" s="7">
        <v>21</v>
      </c>
      <c r="D27" s="8" t="s">
        <v>40</v>
      </c>
      <c r="E27" s="9" t="s">
        <v>41</v>
      </c>
      <c r="F27" s="9"/>
      <c r="G27"/>
      <c r="H27"/>
    </row>
    <row r="28" spans="1:22" ht="17">
      <c r="B28" s="82"/>
      <c r="C28" s="62">
        <v>22</v>
      </c>
      <c r="D28" s="8" t="s">
        <v>42</v>
      </c>
      <c r="E28" s="9" t="s">
        <v>41</v>
      </c>
      <c r="F28" s="9"/>
      <c r="G28"/>
      <c r="H28"/>
    </row>
    <row r="29" spans="1:22" ht="34">
      <c r="B29" s="82"/>
      <c r="C29" s="62">
        <v>23</v>
      </c>
      <c r="D29" s="8" t="s">
        <v>43</v>
      </c>
      <c r="E29" s="9" t="s">
        <v>180</v>
      </c>
      <c r="F29" s="9"/>
      <c r="G29"/>
      <c r="H29"/>
    </row>
    <row r="30" spans="1:22" ht="34">
      <c r="B30" s="82"/>
      <c r="C30" s="62">
        <v>24</v>
      </c>
      <c r="D30" s="8" t="s">
        <v>44</v>
      </c>
      <c r="E30" s="9" t="s">
        <v>181</v>
      </c>
      <c r="F30" s="9"/>
      <c r="G30"/>
      <c r="H30"/>
    </row>
    <row r="31" spans="1:22" ht="17">
      <c r="B31" s="82"/>
      <c r="C31" s="62">
        <v>25</v>
      </c>
      <c r="D31" s="8" t="s">
        <v>45</v>
      </c>
      <c r="E31" s="9" t="s">
        <v>181</v>
      </c>
      <c r="F31" s="9"/>
      <c r="G31"/>
      <c r="H31"/>
    </row>
    <row r="32" spans="1:22" ht="38">
      <c r="B32" s="5" t="s">
        <v>0</v>
      </c>
      <c r="C32" s="5"/>
      <c r="D32" s="5" t="s">
        <v>1</v>
      </c>
      <c r="E32" s="5" t="s">
        <v>2</v>
      </c>
      <c r="F32" s="5" t="s">
        <v>3</v>
      </c>
      <c r="G32"/>
      <c r="H32"/>
    </row>
    <row r="33" spans="2:8" ht="17">
      <c r="B33" s="13" t="s">
        <v>46</v>
      </c>
      <c r="C33" s="13">
        <v>26</v>
      </c>
      <c r="D33" s="8" t="s">
        <v>47</v>
      </c>
      <c r="E33" s="9" t="s">
        <v>48</v>
      </c>
      <c r="F33" s="9"/>
      <c r="G33"/>
      <c r="H33"/>
    </row>
  </sheetData>
  <mergeCells count="4">
    <mergeCell ref="B4:B6"/>
    <mergeCell ref="B23:B25"/>
    <mergeCell ref="B27:B31"/>
    <mergeCell ref="B8:B21"/>
  </mergeCells>
  <pageMargins left="0.78749999999999998" right="0.78749999999999998" top="1.0249999999999999" bottom="1.0249999999999999" header="0.78749999999999998" footer="0.78749999999999998"/>
  <pageSetup paperSize="9" scale="40" orientation="landscape" useFirstPageNumber="1" horizontalDpi="300" verticalDpi="300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33"/>
  <sheetViews>
    <sheetView topLeftCell="A25" zoomScale="109" zoomScaleNormal="95" workbookViewId="0">
      <selection activeCell="H29" sqref="H29"/>
    </sheetView>
  </sheetViews>
  <sheetFormatPr baseColWidth="10" defaultColWidth="8.83203125" defaultRowHeight="13"/>
  <cols>
    <col min="1" max="1" width="11.5"/>
    <col min="2" max="2" width="32.5" customWidth="1"/>
    <col min="3" max="3" width="6.83203125" customWidth="1"/>
    <col min="4" max="4" width="39" customWidth="1"/>
    <col min="5" max="5" width="68.83203125" customWidth="1"/>
    <col min="6" max="7" width="11.5" hidden="1"/>
    <col min="8" max="1025" width="11.5"/>
  </cols>
  <sheetData>
    <row r="1" spans="2:7" ht="12.75" customHeight="1"/>
    <row r="3" spans="2:7" s="6" customFormat="1" ht="19">
      <c r="B3" s="5" t="s">
        <v>0</v>
      </c>
      <c r="C3" s="5" t="s">
        <v>49</v>
      </c>
      <c r="D3" s="14" t="s">
        <v>1</v>
      </c>
      <c r="E3" s="15" t="s">
        <v>50</v>
      </c>
      <c r="F3" s="16" t="s">
        <v>51</v>
      </c>
      <c r="G3" s="16" t="s">
        <v>52</v>
      </c>
    </row>
    <row r="4" spans="2:7" ht="192">
      <c r="B4" s="82" t="s">
        <v>4</v>
      </c>
      <c r="C4" s="7">
        <v>1</v>
      </c>
      <c r="D4" s="8" t="s">
        <v>5</v>
      </c>
      <c r="E4" s="17" t="s">
        <v>53</v>
      </c>
      <c r="F4" s="18"/>
      <c r="G4" s="18"/>
    </row>
    <row r="5" spans="2:7" ht="144">
      <c r="B5" s="82"/>
      <c r="C5" s="7">
        <v>2</v>
      </c>
      <c r="D5" s="8" t="s">
        <v>7</v>
      </c>
      <c r="E5" s="17" t="s">
        <v>54</v>
      </c>
      <c r="F5" s="18"/>
      <c r="G5" s="18"/>
    </row>
    <row r="6" spans="2:7" ht="132">
      <c r="B6" s="82"/>
      <c r="C6" s="7">
        <v>3</v>
      </c>
      <c r="D6" s="8" t="s">
        <v>9</v>
      </c>
      <c r="E6" s="65" t="s">
        <v>55</v>
      </c>
      <c r="F6" s="18"/>
      <c r="G6" s="18"/>
    </row>
    <row r="7" spans="2:7" ht="19">
      <c r="B7" s="5" t="s">
        <v>0</v>
      </c>
      <c r="C7" s="5" t="s">
        <v>49</v>
      </c>
      <c r="D7" s="14" t="s">
        <v>1</v>
      </c>
      <c r="E7" s="15" t="s">
        <v>50</v>
      </c>
      <c r="F7" s="16" t="s">
        <v>51</v>
      </c>
      <c r="G7" s="16" t="s">
        <v>52</v>
      </c>
    </row>
    <row r="8" spans="2:7" s="78" customFormat="1" ht="117">
      <c r="B8" s="83" t="s">
        <v>11</v>
      </c>
      <c r="C8" s="76">
        <v>4</v>
      </c>
      <c r="D8" s="8" t="s">
        <v>171</v>
      </c>
      <c r="E8" s="79" t="s">
        <v>182</v>
      </c>
      <c r="F8" s="77"/>
      <c r="G8" s="77"/>
    </row>
    <row r="9" spans="2:7" ht="156">
      <c r="B9" s="84"/>
      <c r="C9" s="7">
        <v>5</v>
      </c>
      <c r="D9" s="8" t="s">
        <v>12</v>
      </c>
      <c r="E9" s="17" t="s">
        <v>56</v>
      </c>
      <c r="F9" s="18"/>
      <c r="G9" s="18"/>
    </row>
    <row r="10" spans="2:7" ht="132">
      <c r="B10" s="84"/>
      <c r="C10" s="7">
        <v>6</v>
      </c>
      <c r="D10" s="8" t="s">
        <v>14</v>
      </c>
      <c r="E10" s="17" t="s">
        <v>57</v>
      </c>
      <c r="F10" s="18"/>
      <c r="G10" s="18"/>
    </row>
    <row r="11" spans="2:7" ht="120">
      <c r="B11" s="84"/>
      <c r="C11" s="7">
        <v>7</v>
      </c>
      <c r="D11" s="8" t="s">
        <v>16</v>
      </c>
      <c r="E11" s="17" t="s">
        <v>58</v>
      </c>
      <c r="F11" s="18"/>
      <c r="G11" s="18"/>
    </row>
    <row r="12" spans="2:7" ht="168">
      <c r="B12" s="84"/>
      <c r="C12" s="7">
        <v>8</v>
      </c>
      <c r="D12" s="8" t="s">
        <v>18</v>
      </c>
      <c r="E12" s="17" t="s">
        <v>59</v>
      </c>
      <c r="F12" s="18"/>
      <c r="G12" s="18"/>
    </row>
    <row r="13" spans="2:7" ht="156">
      <c r="B13" s="84"/>
      <c r="C13" s="7">
        <v>9</v>
      </c>
      <c r="D13" s="8" t="s">
        <v>20</v>
      </c>
      <c r="E13" s="17" t="s">
        <v>60</v>
      </c>
      <c r="F13" s="18"/>
      <c r="G13" s="18"/>
    </row>
    <row r="14" spans="2:7" ht="108">
      <c r="B14" s="84"/>
      <c r="C14" s="7">
        <v>10</v>
      </c>
      <c r="D14" s="8" t="s">
        <v>22</v>
      </c>
      <c r="E14" s="17" t="s">
        <v>61</v>
      </c>
      <c r="F14" s="18"/>
      <c r="G14" s="18"/>
    </row>
    <row r="15" spans="2:7" ht="120">
      <c r="B15" s="84"/>
      <c r="C15" s="7">
        <v>11</v>
      </c>
      <c r="D15" s="8" t="s">
        <v>23</v>
      </c>
      <c r="E15" s="17" t="s">
        <v>62</v>
      </c>
      <c r="F15" s="18"/>
      <c r="G15" s="18"/>
    </row>
    <row r="16" spans="2:7" ht="120">
      <c r="B16" s="84"/>
      <c r="C16" s="7">
        <v>12</v>
      </c>
      <c r="D16" s="8" t="s">
        <v>25</v>
      </c>
      <c r="E16" s="17" t="s">
        <v>63</v>
      </c>
      <c r="F16" s="18"/>
      <c r="G16" s="18"/>
    </row>
    <row r="17" spans="2:22" ht="156">
      <c r="B17" s="84"/>
      <c r="C17" s="7">
        <v>13</v>
      </c>
      <c r="D17" s="8" t="s">
        <v>26</v>
      </c>
      <c r="E17" s="17" t="s">
        <v>64</v>
      </c>
      <c r="F17" s="18"/>
      <c r="G17" s="18"/>
    </row>
    <row r="18" spans="2:22" ht="144">
      <c r="B18" s="84"/>
      <c r="C18" s="7">
        <v>14</v>
      </c>
      <c r="D18" s="8" t="s">
        <v>27</v>
      </c>
      <c r="E18" s="17" t="s">
        <v>65</v>
      </c>
      <c r="F18" s="18"/>
      <c r="G18" s="18"/>
    </row>
    <row r="19" spans="2:22" ht="120">
      <c r="B19" s="84"/>
      <c r="C19" s="7">
        <v>15</v>
      </c>
      <c r="D19" s="8" t="s">
        <v>29</v>
      </c>
      <c r="E19" s="17" t="s">
        <v>66</v>
      </c>
      <c r="F19" s="18"/>
      <c r="G19" s="18"/>
    </row>
    <row r="20" spans="2:22" ht="144">
      <c r="B20" s="84"/>
      <c r="C20" s="7">
        <v>16</v>
      </c>
      <c r="D20" s="8" t="s">
        <v>31</v>
      </c>
      <c r="E20" s="17" t="s">
        <v>67</v>
      </c>
      <c r="F20" s="18"/>
      <c r="G20" s="18"/>
    </row>
    <row r="21" spans="2:22" ht="132">
      <c r="B21" s="85"/>
      <c r="C21" s="7">
        <v>17</v>
      </c>
      <c r="D21" s="8" t="s">
        <v>32</v>
      </c>
      <c r="E21" s="17" t="s">
        <v>68</v>
      </c>
      <c r="F21" s="19"/>
      <c r="G21" s="19"/>
      <c r="U21" s="11"/>
      <c r="V21" s="11"/>
    </row>
    <row r="22" spans="2:22" ht="19">
      <c r="B22" s="5" t="s">
        <v>0</v>
      </c>
      <c r="C22" s="5" t="s">
        <v>49</v>
      </c>
      <c r="D22" s="14" t="s">
        <v>1</v>
      </c>
      <c r="E22" s="15" t="s">
        <v>50</v>
      </c>
      <c r="F22" s="16" t="s">
        <v>51</v>
      </c>
      <c r="G22" s="16" t="s">
        <v>52</v>
      </c>
    </row>
    <row r="23" spans="2:22" ht="132">
      <c r="B23" s="82" t="s">
        <v>33</v>
      </c>
      <c r="C23" s="7">
        <v>18</v>
      </c>
      <c r="D23" s="8" t="s">
        <v>34</v>
      </c>
      <c r="E23" s="17" t="s">
        <v>69</v>
      </c>
      <c r="F23" s="18"/>
      <c r="G23" s="18"/>
    </row>
    <row r="24" spans="2:22" ht="132">
      <c r="B24" s="82"/>
      <c r="C24" s="7">
        <v>19</v>
      </c>
      <c r="D24" s="8" t="s">
        <v>36</v>
      </c>
      <c r="E24" s="17" t="s">
        <v>69</v>
      </c>
      <c r="F24" s="18"/>
      <c r="G24" s="18"/>
    </row>
    <row r="25" spans="2:22" ht="228">
      <c r="B25" s="82"/>
      <c r="C25" s="7">
        <v>20</v>
      </c>
      <c r="D25" s="8" t="s">
        <v>37</v>
      </c>
      <c r="E25" s="17" t="s">
        <v>70</v>
      </c>
      <c r="F25" s="18"/>
      <c r="G25" s="18"/>
    </row>
    <row r="26" spans="2:22" ht="19">
      <c r="B26" s="5" t="s">
        <v>0</v>
      </c>
      <c r="C26" s="5" t="s">
        <v>49</v>
      </c>
      <c r="D26" s="14" t="s">
        <v>1</v>
      </c>
      <c r="E26" s="15" t="s">
        <v>50</v>
      </c>
      <c r="F26" s="16" t="s">
        <v>51</v>
      </c>
      <c r="G26" s="16" t="s">
        <v>52</v>
      </c>
    </row>
    <row r="27" spans="2:22" ht="251">
      <c r="B27" s="82" t="s">
        <v>39</v>
      </c>
      <c r="C27" s="7">
        <v>21</v>
      </c>
      <c r="D27" s="8" t="s">
        <v>40</v>
      </c>
      <c r="E27" s="17" t="s">
        <v>71</v>
      </c>
      <c r="F27" s="18"/>
      <c r="G27" s="18"/>
    </row>
    <row r="28" spans="2:22" ht="273">
      <c r="B28" s="82"/>
      <c r="C28" s="7">
        <v>22</v>
      </c>
      <c r="D28" s="8" t="s">
        <v>42</v>
      </c>
      <c r="E28" s="17" t="s">
        <v>72</v>
      </c>
      <c r="F28" s="18"/>
      <c r="G28" s="18"/>
    </row>
    <row r="29" spans="2:22" ht="51">
      <c r="B29" s="82"/>
      <c r="C29" s="7">
        <v>23</v>
      </c>
      <c r="D29" s="8" t="s">
        <v>43</v>
      </c>
      <c r="E29" s="65" t="s">
        <v>173</v>
      </c>
      <c r="F29" s="18"/>
      <c r="G29" s="18"/>
    </row>
    <row r="30" spans="2:22" ht="68">
      <c r="B30" s="82"/>
      <c r="C30" s="7">
        <v>24</v>
      </c>
      <c r="D30" s="8" t="s">
        <v>44</v>
      </c>
      <c r="E30" s="65" t="s">
        <v>177</v>
      </c>
      <c r="F30" s="18"/>
      <c r="G30" s="18"/>
    </row>
    <row r="31" spans="2:22" ht="51">
      <c r="B31" s="82"/>
      <c r="C31" s="7">
        <v>25</v>
      </c>
      <c r="D31" s="8" t="s">
        <v>45</v>
      </c>
      <c r="E31" s="65" t="s">
        <v>174</v>
      </c>
      <c r="F31" s="18"/>
      <c r="G31" s="18"/>
    </row>
    <row r="32" spans="2:22" ht="19">
      <c r="B32" s="5" t="s">
        <v>0</v>
      </c>
      <c r="C32" s="5" t="s">
        <v>49</v>
      </c>
      <c r="D32" s="14" t="s">
        <v>1</v>
      </c>
      <c r="E32" s="15" t="s">
        <v>50</v>
      </c>
      <c r="F32" s="16" t="s">
        <v>51</v>
      </c>
      <c r="G32" s="16" t="s">
        <v>52</v>
      </c>
    </row>
    <row r="33" spans="2:7" ht="17">
      <c r="B33" s="13" t="s">
        <v>46</v>
      </c>
      <c r="C33" s="13">
        <v>26</v>
      </c>
      <c r="D33" s="8" t="s">
        <v>47</v>
      </c>
      <c r="E33" s="65" t="s">
        <v>175</v>
      </c>
      <c r="F33" s="18"/>
      <c r="G33" s="18"/>
    </row>
  </sheetData>
  <mergeCells count="4">
    <mergeCell ref="B4:B6"/>
    <mergeCell ref="B23:B25"/>
    <mergeCell ref="B27:B31"/>
    <mergeCell ref="B8:B21"/>
  </mergeCells>
  <pageMargins left="0.78749999999999998" right="0.78749999999999998" top="1.0249999999999999" bottom="1.0249999999999999" header="0.78749999999999998" footer="0.78749999999999998"/>
  <pageSetup paperSize="9" scale="40" firstPageNumber="0" orientation="landscape" horizontalDpi="300" verticalDpi="300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MJ44"/>
  <sheetViews>
    <sheetView topLeftCell="A20" zoomScale="118" zoomScaleNormal="190" workbookViewId="0">
      <selection activeCell="E29" sqref="E29:E33"/>
    </sheetView>
  </sheetViews>
  <sheetFormatPr baseColWidth="10" defaultColWidth="8.83203125" defaultRowHeight="13"/>
  <cols>
    <col min="1" max="1" width="11.5"/>
    <col min="2" max="2" width="24.83203125" style="20" customWidth="1"/>
    <col min="3" max="3" width="7.83203125" style="71" customWidth="1"/>
    <col min="4" max="4" width="51.83203125" style="20" customWidth="1"/>
    <col min="5" max="5" width="49" style="20" customWidth="1"/>
    <col min="6" max="10" width="5.1640625" style="21" customWidth="1"/>
    <col min="11" max="13" width="11.5" style="21"/>
    <col min="14" max="17" width="5.1640625" style="21" customWidth="1"/>
    <col min="18" max="19" width="11.5" style="21"/>
    <col min="20" max="20" width="19.83203125" style="21" customWidth="1"/>
    <col min="21" max="22" width="11.5" style="11"/>
    <col min="23" max="1025" width="11.5"/>
  </cols>
  <sheetData>
    <row r="2" spans="2:1024">
      <c r="F2" s="86" t="s">
        <v>73</v>
      </c>
      <c r="G2" s="86"/>
      <c r="H2" s="86"/>
      <c r="I2" s="86"/>
      <c r="J2" s="86"/>
      <c r="K2" s="86"/>
      <c r="N2" s="86" t="s">
        <v>74</v>
      </c>
      <c r="O2" s="86"/>
      <c r="P2" s="86"/>
      <c r="Q2" s="86"/>
    </row>
    <row r="3" spans="2:1024" s="22" customFormat="1" ht="38">
      <c r="B3" s="23" t="s">
        <v>169</v>
      </c>
      <c r="C3" s="72"/>
      <c r="D3" s="23" t="s">
        <v>170</v>
      </c>
      <c r="E3" s="16" t="s">
        <v>50</v>
      </c>
      <c r="F3" s="23" t="s">
        <v>75</v>
      </c>
      <c r="G3" s="23" t="s">
        <v>76</v>
      </c>
      <c r="H3" s="23" t="s">
        <v>77</v>
      </c>
      <c r="I3" s="23" t="s">
        <v>78</v>
      </c>
      <c r="J3" s="23" t="s">
        <v>79</v>
      </c>
      <c r="K3" s="23" t="s">
        <v>80</v>
      </c>
      <c r="L3" s="23" t="s">
        <v>81</v>
      </c>
      <c r="M3" s="23" t="s">
        <v>82</v>
      </c>
      <c r="N3" s="23" t="s">
        <v>83</v>
      </c>
      <c r="O3" s="23" t="s">
        <v>84</v>
      </c>
      <c r="P3" s="23" t="s">
        <v>85</v>
      </c>
      <c r="Q3" s="23" t="s">
        <v>86</v>
      </c>
      <c r="R3" s="23" t="s">
        <v>81</v>
      </c>
      <c r="S3" s="23" t="s">
        <v>82</v>
      </c>
      <c r="T3" s="23" t="s">
        <v>87</v>
      </c>
      <c r="U3"/>
      <c r="AMI3"/>
      <c r="AMJ3"/>
    </row>
    <row r="4" spans="2:1024" ht="80" customHeight="1">
      <c r="B4" s="87" t="s">
        <v>4</v>
      </c>
      <c r="C4" s="73">
        <v>1</v>
      </c>
      <c r="D4" s="25" t="s">
        <v>168</v>
      </c>
      <c r="E4" s="26" t="s">
        <v>88</v>
      </c>
      <c r="F4" s="19">
        <v>2</v>
      </c>
      <c r="G4" s="19">
        <v>2</v>
      </c>
      <c r="H4" s="19">
        <v>1</v>
      </c>
      <c r="I4" s="19">
        <v>1</v>
      </c>
      <c r="J4" s="19">
        <v>1</v>
      </c>
      <c r="K4" s="19">
        <v>3</v>
      </c>
      <c r="L4" s="19">
        <f>SUM(F4:K4)</f>
        <v>10</v>
      </c>
      <c r="M4" s="27">
        <f>L4/6</f>
        <v>1.6666666666666667</v>
      </c>
      <c r="N4" s="19">
        <v>1</v>
      </c>
      <c r="O4" s="19">
        <v>1</v>
      </c>
      <c r="P4" s="19">
        <v>2</v>
      </c>
      <c r="Q4" s="19">
        <v>3</v>
      </c>
      <c r="R4" s="19">
        <f>SUM(N4:Q4)</f>
        <v>7</v>
      </c>
      <c r="S4" s="19">
        <f>R4/4</f>
        <v>1.75</v>
      </c>
      <c r="T4" s="27">
        <f>M4*S4</f>
        <v>2.916666666666667</v>
      </c>
    </row>
    <row r="5" spans="2:1024" ht="24">
      <c r="B5" s="87"/>
      <c r="C5" s="73">
        <v>2</v>
      </c>
      <c r="D5" s="25" t="s">
        <v>7</v>
      </c>
      <c r="E5" s="26" t="s">
        <v>89</v>
      </c>
      <c r="F5" s="19">
        <v>5</v>
      </c>
      <c r="G5" s="19">
        <v>2</v>
      </c>
      <c r="H5" s="19">
        <v>1</v>
      </c>
      <c r="I5" s="19">
        <v>1</v>
      </c>
      <c r="J5" s="19">
        <v>1</v>
      </c>
      <c r="K5" s="19">
        <v>4</v>
      </c>
      <c r="L5" s="19">
        <f>SUM(F5:K5)</f>
        <v>14</v>
      </c>
      <c r="M5" s="27">
        <f>L5/6</f>
        <v>2.3333333333333335</v>
      </c>
      <c r="N5" s="19">
        <v>1</v>
      </c>
      <c r="O5" s="19">
        <v>1</v>
      </c>
      <c r="P5" s="19">
        <v>0</v>
      </c>
      <c r="Q5" s="19">
        <v>3</v>
      </c>
      <c r="R5" s="19">
        <f>SUM(N5:Q5)</f>
        <v>5</v>
      </c>
      <c r="S5" s="19">
        <f>R5/4</f>
        <v>1.25</v>
      </c>
      <c r="T5" s="27">
        <f>M5*S5</f>
        <v>2.916666666666667</v>
      </c>
    </row>
    <row r="6" spans="2:1024" ht="46" customHeight="1">
      <c r="B6" s="87"/>
      <c r="C6" s="73">
        <v>3</v>
      </c>
      <c r="D6" s="25" t="s">
        <v>9</v>
      </c>
      <c r="E6" s="26" t="s">
        <v>90</v>
      </c>
      <c r="F6" s="19">
        <v>2</v>
      </c>
      <c r="G6" s="19">
        <v>2</v>
      </c>
      <c r="H6" s="19">
        <v>1</v>
      </c>
      <c r="I6" s="19">
        <v>3</v>
      </c>
      <c r="J6" s="19">
        <v>1</v>
      </c>
      <c r="K6" s="19">
        <v>3</v>
      </c>
      <c r="L6" s="19">
        <f>SUM(F6:K6)</f>
        <v>12</v>
      </c>
      <c r="M6" s="27">
        <f>L6/6</f>
        <v>2</v>
      </c>
      <c r="N6" s="19">
        <v>1</v>
      </c>
      <c r="O6" s="19">
        <v>1</v>
      </c>
      <c r="P6" s="19">
        <v>0</v>
      </c>
      <c r="Q6" s="19">
        <v>3</v>
      </c>
      <c r="R6" s="19">
        <f>SUM(N6:Q6)</f>
        <v>5</v>
      </c>
      <c r="S6" s="19">
        <f>R6/4</f>
        <v>1.25</v>
      </c>
      <c r="T6" s="27">
        <f>M6*S6</f>
        <v>2.5</v>
      </c>
    </row>
    <row r="7" spans="2:1024" ht="38">
      <c r="B7" s="5" t="s">
        <v>0</v>
      </c>
      <c r="C7" s="72"/>
      <c r="D7" s="5" t="s">
        <v>1</v>
      </c>
      <c r="E7" s="15" t="s">
        <v>50</v>
      </c>
      <c r="F7" s="5" t="s">
        <v>75</v>
      </c>
      <c r="G7" s="5" t="s">
        <v>76</v>
      </c>
      <c r="H7" s="5" t="s">
        <v>77</v>
      </c>
      <c r="I7" s="5" t="s">
        <v>78</v>
      </c>
      <c r="J7" s="5" t="s">
        <v>79</v>
      </c>
      <c r="K7" s="5" t="s">
        <v>80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81</v>
      </c>
      <c r="S7" s="5" t="s">
        <v>82</v>
      </c>
      <c r="T7" s="5" t="s">
        <v>87</v>
      </c>
      <c r="U7" s="28"/>
      <c r="V7" s="28"/>
      <c r="W7" s="29"/>
      <c r="X7" s="29"/>
      <c r="Y7" s="29"/>
      <c r="Z7" s="29"/>
      <c r="AA7" s="29"/>
      <c r="AB7" s="29"/>
      <c r="AC7" s="29"/>
      <c r="AD7" s="29"/>
    </row>
    <row r="8" spans="2:1024" s="69" customFormat="1" ht="34" customHeight="1">
      <c r="B8" s="83" t="s">
        <v>11</v>
      </c>
      <c r="C8" s="74">
        <v>4</v>
      </c>
      <c r="D8" s="8" t="s">
        <v>171</v>
      </c>
      <c r="E8" s="65" t="s">
        <v>172</v>
      </c>
      <c r="F8" s="70">
        <v>5</v>
      </c>
      <c r="G8" s="70">
        <v>2</v>
      </c>
      <c r="H8" s="70">
        <v>1</v>
      </c>
      <c r="I8" s="70">
        <v>1</v>
      </c>
      <c r="J8" s="70">
        <v>1</v>
      </c>
      <c r="K8" s="70">
        <v>4</v>
      </c>
      <c r="L8" s="70">
        <f>SUM(F8:K8)</f>
        <v>14</v>
      </c>
      <c r="M8" s="70">
        <f>L8/6</f>
        <v>2.3333333333333335</v>
      </c>
      <c r="N8" s="70">
        <v>1</v>
      </c>
      <c r="O8" s="70">
        <v>1</v>
      </c>
      <c r="P8" s="70">
        <v>0</v>
      </c>
      <c r="Q8" s="70">
        <v>3</v>
      </c>
      <c r="R8" s="10">
        <f t="shared" ref="R8:R21" si="0">SUM(N8:Q8)</f>
        <v>5</v>
      </c>
      <c r="S8" s="10">
        <f t="shared" ref="S8:S21" si="1">R8/4</f>
        <v>1.25</v>
      </c>
      <c r="T8" s="30">
        <f>M8*S8</f>
        <v>2.916666666666667</v>
      </c>
      <c r="U8" s="67"/>
      <c r="V8" s="67"/>
      <c r="W8" s="68"/>
      <c r="X8" s="68"/>
      <c r="Y8" s="68"/>
      <c r="Z8" s="68"/>
      <c r="AA8" s="68"/>
      <c r="AB8" s="68"/>
      <c r="AC8" s="68"/>
      <c r="AD8" s="68"/>
    </row>
    <row r="9" spans="2:1024" ht="36">
      <c r="B9" s="84"/>
      <c r="C9" s="74">
        <v>5</v>
      </c>
      <c r="D9" s="8" t="s">
        <v>12</v>
      </c>
      <c r="E9" s="17" t="s">
        <v>91</v>
      </c>
      <c r="F9" s="10">
        <v>2</v>
      </c>
      <c r="G9" s="10">
        <v>2</v>
      </c>
      <c r="H9" s="10">
        <v>1</v>
      </c>
      <c r="I9" s="10">
        <v>1</v>
      </c>
      <c r="J9" s="10">
        <v>1</v>
      </c>
      <c r="K9" s="10">
        <v>4</v>
      </c>
      <c r="L9" s="10">
        <f t="shared" ref="L9:L21" si="2">SUM(F9:K9)</f>
        <v>11</v>
      </c>
      <c r="M9" s="30">
        <f t="shared" ref="M9:M21" si="3">L9/6</f>
        <v>1.8333333333333333</v>
      </c>
      <c r="N9" s="10">
        <v>1</v>
      </c>
      <c r="O9" s="10">
        <v>1</v>
      </c>
      <c r="P9" s="10">
        <v>0</v>
      </c>
      <c r="Q9" s="10">
        <v>3</v>
      </c>
      <c r="R9" s="10">
        <f t="shared" si="0"/>
        <v>5</v>
      </c>
      <c r="S9" s="10">
        <f t="shared" si="1"/>
        <v>1.25</v>
      </c>
      <c r="T9" s="30">
        <f>M9*S9</f>
        <v>2.2916666666666665</v>
      </c>
      <c r="U9" s="28"/>
      <c r="V9" s="28"/>
      <c r="W9" s="29"/>
      <c r="X9" s="29"/>
      <c r="Y9" s="29"/>
      <c r="Z9" s="29"/>
      <c r="AA9" s="29"/>
      <c r="AB9" s="29"/>
      <c r="AC9" s="29"/>
      <c r="AD9" s="29"/>
    </row>
    <row r="10" spans="2:1024" ht="24">
      <c r="B10" s="84"/>
      <c r="C10" s="74">
        <v>6</v>
      </c>
      <c r="D10" s="8" t="s">
        <v>14</v>
      </c>
      <c r="E10" s="17" t="s">
        <v>92</v>
      </c>
      <c r="F10" s="10">
        <v>2</v>
      </c>
      <c r="G10" s="10">
        <v>2</v>
      </c>
      <c r="H10" s="10">
        <v>1</v>
      </c>
      <c r="I10" s="10">
        <v>1</v>
      </c>
      <c r="J10" s="10">
        <v>1</v>
      </c>
      <c r="K10" s="10">
        <v>3</v>
      </c>
      <c r="L10" s="10">
        <f t="shared" si="2"/>
        <v>10</v>
      </c>
      <c r="M10" s="30">
        <f t="shared" si="3"/>
        <v>1.6666666666666667</v>
      </c>
      <c r="N10" s="10">
        <v>1</v>
      </c>
      <c r="O10" s="10">
        <v>1</v>
      </c>
      <c r="P10" s="10">
        <v>0</v>
      </c>
      <c r="Q10" s="10">
        <v>3</v>
      </c>
      <c r="R10" s="10">
        <f t="shared" si="0"/>
        <v>5</v>
      </c>
      <c r="S10" s="10">
        <f t="shared" si="1"/>
        <v>1.25</v>
      </c>
      <c r="T10" s="30">
        <f t="shared" ref="T10:T21" si="4">M10*S10</f>
        <v>2.0833333333333335</v>
      </c>
      <c r="U10" s="28"/>
      <c r="V10" s="28"/>
      <c r="W10" s="29"/>
      <c r="X10" s="29"/>
      <c r="Y10" s="29"/>
      <c r="Z10" s="29"/>
      <c r="AA10" s="29"/>
      <c r="AB10" s="29"/>
      <c r="AC10" s="29"/>
      <c r="AD10" s="29"/>
    </row>
    <row r="11" spans="2:1024" ht="24">
      <c r="B11" s="84"/>
      <c r="C11" s="74">
        <v>7</v>
      </c>
      <c r="D11" s="8" t="s">
        <v>16</v>
      </c>
      <c r="E11" s="17" t="s">
        <v>93</v>
      </c>
      <c r="F11" s="10">
        <v>5</v>
      </c>
      <c r="G11" s="10">
        <v>2</v>
      </c>
      <c r="H11" s="10">
        <v>1</v>
      </c>
      <c r="I11" s="10">
        <v>1</v>
      </c>
      <c r="J11" s="10">
        <v>1</v>
      </c>
      <c r="K11" s="10">
        <v>5</v>
      </c>
      <c r="L11" s="10">
        <f t="shared" si="2"/>
        <v>15</v>
      </c>
      <c r="M11" s="30">
        <f t="shared" si="3"/>
        <v>2.5</v>
      </c>
      <c r="N11" s="10">
        <v>1</v>
      </c>
      <c r="O11" s="10">
        <v>1</v>
      </c>
      <c r="P11" s="10">
        <v>0</v>
      </c>
      <c r="Q11" s="10">
        <v>3</v>
      </c>
      <c r="R11" s="10">
        <f t="shared" si="0"/>
        <v>5</v>
      </c>
      <c r="S11" s="10">
        <f t="shared" si="1"/>
        <v>1.25</v>
      </c>
      <c r="T11" s="31">
        <f t="shared" si="4"/>
        <v>3.125</v>
      </c>
      <c r="U11" s="28"/>
      <c r="V11" s="28"/>
      <c r="W11" s="29"/>
      <c r="X11" s="29"/>
      <c r="Y11" s="29"/>
      <c r="Z11" s="29"/>
      <c r="AA11" s="29"/>
      <c r="AB11" s="29"/>
      <c r="AC11" s="29"/>
      <c r="AD11" s="29"/>
    </row>
    <row r="12" spans="2:1024" ht="92" customHeight="1">
      <c r="B12" s="84"/>
      <c r="C12" s="73">
        <v>8</v>
      </c>
      <c r="D12" s="8" t="s">
        <v>18</v>
      </c>
      <c r="E12" s="17" t="s">
        <v>94</v>
      </c>
      <c r="F12" s="10">
        <v>2</v>
      </c>
      <c r="G12" s="10">
        <v>5</v>
      </c>
      <c r="H12" s="10">
        <v>1</v>
      </c>
      <c r="I12" s="10">
        <v>1</v>
      </c>
      <c r="J12" s="10">
        <v>1</v>
      </c>
      <c r="K12" s="10">
        <v>3</v>
      </c>
      <c r="L12" s="10">
        <f t="shared" si="2"/>
        <v>13</v>
      </c>
      <c r="M12" s="30">
        <f t="shared" si="3"/>
        <v>2.1666666666666665</v>
      </c>
      <c r="N12" s="10">
        <v>1</v>
      </c>
      <c r="O12" s="10">
        <v>1</v>
      </c>
      <c r="P12" s="10">
        <v>0</v>
      </c>
      <c r="Q12" s="10">
        <v>3</v>
      </c>
      <c r="R12" s="10">
        <f t="shared" si="0"/>
        <v>5</v>
      </c>
      <c r="S12" s="10">
        <f t="shared" si="1"/>
        <v>1.25</v>
      </c>
      <c r="T12" s="30">
        <f t="shared" si="4"/>
        <v>2.708333333333333</v>
      </c>
      <c r="U12" s="28"/>
      <c r="V12" s="28"/>
      <c r="W12" s="29"/>
      <c r="X12" s="29"/>
      <c r="Y12" s="29"/>
      <c r="Z12" s="29"/>
      <c r="AA12" s="29"/>
      <c r="AB12" s="29"/>
      <c r="AC12" s="29"/>
      <c r="AD12" s="29"/>
    </row>
    <row r="13" spans="2:1024" ht="36">
      <c r="B13" s="84"/>
      <c r="C13" s="73">
        <v>9</v>
      </c>
      <c r="D13" s="8" t="s">
        <v>20</v>
      </c>
      <c r="E13" s="65" t="s">
        <v>95</v>
      </c>
      <c r="F13" s="10">
        <v>2</v>
      </c>
      <c r="G13" s="10">
        <v>5</v>
      </c>
      <c r="H13" s="10">
        <v>1</v>
      </c>
      <c r="I13" s="10">
        <v>5</v>
      </c>
      <c r="J13" s="10">
        <v>1</v>
      </c>
      <c r="K13" s="10">
        <v>3</v>
      </c>
      <c r="L13" s="10">
        <f t="shared" si="2"/>
        <v>17</v>
      </c>
      <c r="M13" s="30">
        <f t="shared" si="3"/>
        <v>2.8333333333333335</v>
      </c>
      <c r="N13" s="10">
        <v>1</v>
      </c>
      <c r="O13" s="10">
        <v>1</v>
      </c>
      <c r="P13" s="10">
        <v>0</v>
      </c>
      <c r="Q13" s="10">
        <v>3</v>
      </c>
      <c r="R13" s="10">
        <f t="shared" si="0"/>
        <v>5</v>
      </c>
      <c r="S13" s="10">
        <f t="shared" si="1"/>
        <v>1.25</v>
      </c>
      <c r="T13" s="30">
        <f t="shared" si="4"/>
        <v>3.541666666666667</v>
      </c>
      <c r="U13" s="28"/>
      <c r="V13" s="28"/>
      <c r="W13" s="29"/>
      <c r="X13" s="29"/>
      <c r="Y13" s="29"/>
      <c r="Z13" s="29"/>
      <c r="AA13" s="29"/>
      <c r="AB13" s="29"/>
      <c r="AC13" s="29"/>
      <c r="AD13" s="29"/>
    </row>
    <row r="14" spans="2:1024" ht="24">
      <c r="B14" s="84"/>
      <c r="C14" s="73">
        <v>10</v>
      </c>
      <c r="D14" s="8" t="s">
        <v>22</v>
      </c>
      <c r="E14" s="17" t="s">
        <v>96</v>
      </c>
      <c r="F14" s="10">
        <v>1</v>
      </c>
      <c r="G14" s="10">
        <v>5</v>
      </c>
      <c r="H14" s="10">
        <v>1</v>
      </c>
      <c r="I14" s="10">
        <v>5</v>
      </c>
      <c r="J14" s="10">
        <v>1</v>
      </c>
      <c r="K14" s="10">
        <v>2</v>
      </c>
      <c r="L14" s="10">
        <f t="shared" si="2"/>
        <v>15</v>
      </c>
      <c r="M14" s="30">
        <f t="shared" si="3"/>
        <v>2.5</v>
      </c>
      <c r="N14" s="10">
        <v>1</v>
      </c>
      <c r="O14" s="10">
        <v>1</v>
      </c>
      <c r="P14" s="10">
        <v>0</v>
      </c>
      <c r="Q14" s="10">
        <v>3</v>
      </c>
      <c r="R14" s="10">
        <f t="shared" si="0"/>
        <v>5</v>
      </c>
      <c r="S14" s="10">
        <f t="shared" si="1"/>
        <v>1.25</v>
      </c>
      <c r="T14" s="30">
        <f t="shared" si="4"/>
        <v>3.125</v>
      </c>
      <c r="U14" s="28"/>
      <c r="V14" s="28"/>
      <c r="W14" s="29"/>
      <c r="X14" s="29"/>
      <c r="Y14" s="29"/>
      <c r="Z14" s="29"/>
      <c r="AA14" s="29"/>
      <c r="AB14" s="29"/>
      <c r="AC14" s="29"/>
      <c r="AD14" s="29"/>
    </row>
    <row r="15" spans="2:1024" ht="24">
      <c r="B15" s="84"/>
      <c r="C15" s="73">
        <v>11</v>
      </c>
      <c r="D15" s="8" t="s">
        <v>23</v>
      </c>
      <c r="E15" s="17" t="s">
        <v>97</v>
      </c>
      <c r="F15" s="10">
        <v>2</v>
      </c>
      <c r="G15" s="10">
        <v>5</v>
      </c>
      <c r="H15" s="10">
        <v>1</v>
      </c>
      <c r="I15" s="10">
        <v>5</v>
      </c>
      <c r="J15" s="10">
        <v>1</v>
      </c>
      <c r="K15" s="10">
        <v>3</v>
      </c>
      <c r="L15" s="10">
        <f t="shared" si="2"/>
        <v>17</v>
      </c>
      <c r="M15" s="30">
        <f t="shared" si="3"/>
        <v>2.8333333333333335</v>
      </c>
      <c r="N15" s="10">
        <v>1</v>
      </c>
      <c r="O15" s="10">
        <v>1</v>
      </c>
      <c r="P15" s="10">
        <v>0</v>
      </c>
      <c r="Q15" s="10">
        <v>3</v>
      </c>
      <c r="R15" s="10">
        <f t="shared" si="0"/>
        <v>5</v>
      </c>
      <c r="S15" s="10">
        <f t="shared" si="1"/>
        <v>1.25</v>
      </c>
      <c r="T15" s="30">
        <f t="shared" si="4"/>
        <v>3.541666666666667</v>
      </c>
      <c r="U15" s="28"/>
      <c r="V15" s="28"/>
      <c r="W15" s="29"/>
      <c r="X15" s="29"/>
      <c r="Y15" s="29"/>
      <c r="Z15" s="29"/>
      <c r="AA15" s="29"/>
      <c r="AB15" s="29"/>
      <c r="AC15" s="29"/>
      <c r="AD15" s="29"/>
    </row>
    <row r="16" spans="2:1024" ht="36">
      <c r="B16" s="84"/>
      <c r="C16" s="73">
        <v>12</v>
      </c>
      <c r="D16" s="8" t="s">
        <v>25</v>
      </c>
      <c r="E16" s="17" t="s">
        <v>98</v>
      </c>
      <c r="F16" s="10">
        <v>2</v>
      </c>
      <c r="G16" s="10">
        <v>5</v>
      </c>
      <c r="H16" s="10">
        <v>1</v>
      </c>
      <c r="I16" s="10">
        <v>5</v>
      </c>
      <c r="J16" s="10">
        <v>1</v>
      </c>
      <c r="K16" s="10">
        <v>4</v>
      </c>
      <c r="L16" s="10">
        <f t="shared" si="2"/>
        <v>18</v>
      </c>
      <c r="M16" s="30">
        <f t="shared" si="3"/>
        <v>3</v>
      </c>
      <c r="N16" s="10">
        <v>1</v>
      </c>
      <c r="O16" s="10">
        <v>1</v>
      </c>
      <c r="P16" s="10">
        <v>0</v>
      </c>
      <c r="Q16" s="10">
        <v>3</v>
      </c>
      <c r="R16" s="10">
        <f t="shared" si="0"/>
        <v>5</v>
      </c>
      <c r="S16" s="10">
        <f t="shared" si="1"/>
        <v>1.25</v>
      </c>
      <c r="T16" s="30">
        <f t="shared" si="4"/>
        <v>3.75</v>
      </c>
      <c r="U16" s="28"/>
      <c r="V16" s="28"/>
      <c r="W16" s="29"/>
      <c r="X16" s="29"/>
      <c r="Y16" s="29"/>
      <c r="Z16" s="29"/>
      <c r="AA16" s="29"/>
      <c r="AB16" s="29"/>
      <c r="AC16" s="29"/>
      <c r="AD16" s="29"/>
    </row>
    <row r="17" spans="2:30" ht="60">
      <c r="B17" s="84"/>
      <c r="C17" s="73">
        <v>13</v>
      </c>
      <c r="D17" s="8" t="s">
        <v>26</v>
      </c>
      <c r="E17" s="17" t="s">
        <v>99</v>
      </c>
      <c r="F17" s="10">
        <v>3</v>
      </c>
      <c r="G17" s="10">
        <v>5</v>
      </c>
      <c r="H17" s="10">
        <v>1</v>
      </c>
      <c r="I17" s="10">
        <v>5</v>
      </c>
      <c r="J17" s="10">
        <v>1</v>
      </c>
      <c r="K17" s="10">
        <v>3</v>
      </c>
      <c r="L17" s="10">
        <f t="shared" si="2"/>
        <v>18</v>
      </c>
      <c r="M17" s="30">
        <f t="shared" si="3"/>
        <v>3</v>
      </c>
      <c r="N17" s="10">
        <v>1</v>
      </c>
      <c r="O17" s="10">
        <v>1</v>
      </c>
      <c r="P17" s="10">
        <v>0</v>
      </c>
      <c r="Q17" s="10">
        <v>3</v>
      </c>
      <c r="R17" s="10">
        <f t="shared" si="0"/>
        <v>5</v>
      </c>
      <c r="S17" s="10">
        <f t="shared" si="1"/>
        <v>1.25</v>
      </c>
      <c r="T17" s="30">
        <f t="shared" si="4"/>
        <v>3.75</v>
      </c>
      <c r="U17" s="28"/>
      <c r="V17" s="28"/>
      <c r="W17" s="29"/>
      <c r="X17" s="29"/>
      <c r="Y17" s="29"/>
      <c r="Z17" s="29"/>
      <c r="AA17" s="29"/>
      <c r="AB17" s="29"/>
      <c r="AC17" s="29"/>
      <c r="AD17" s="29"/>
    </row>
    <row r="18" spans="2:30" ht="60">
      <c r="B18" s="84"/>
      <c r="C18" s="73">
        <v>14</v>
      </c>
      <c r="D18" s="8" t="s">
        <v>27</v>
      </c>
      <c r="E18" s="17" t="s">
        <v>100</v>
      </c>
      <c r="F18" s="10">
        <v>5</v>
      </c>
      <c r="G18" s="10">
        <v>5</v>
      </c>
      <c r="H18" s="10">
        <v>1</v>
      </c>
      <c r="I18" s="10">
        <v>1</v>
      </c>
      <c r="J18" s="10">
        <v>1</v>
      </c>
      <c r="K18" s="10">
        <v>5</v>
      </c>
      <c r="L18" s="10">
        <f t="shared" si="2"/>
        <v>18</v>
      </c>
      <c r="M18" s="30">
        <f t="shared" si="3"/>
        <v>3</v>
      </c>
      <c r="N18" s="10">
        <v>1</v>
      </c>
      <c r="O18" s="10">
        <v>1</v>
      </c>
      <c r="P18" s="10">
        <v>0</v>
      </c>
      <c r="Q18" s="10">
        <v>3</v>
      </c>
      <c r="R18" s="10">
        <f t="shared" si="0"/>
        <v>5</v>
      </c>
      <c r="S18" s="10">
        <f t="shared" si="1"/>
        <v>1.25</v>
      </c>
      <c r="T18" s="30">
        <f t="shared" si="4"/>
        <v>3.75</v>
      </c>
      <c r="U18" s="28"/>
      <c r="V18" s="28"/>
      <c r="W18" s="29"/>
      <c r="X18" s="29"/>
      <c r="Y18" s="29"/>
      <c r="Z18" s="29"/>
      <c r="AA18" s="29"/>
      <c r="AB18" s="29"/>
      <c r="AC18" s="29"/>
      <c r="AD18" s="29"/>
    </row>
    <row r="19" spans="2:30" ht="36">
      <c r="B19" s="84"/>
      <c r="C19" s="73">
        <v>15</v>
      </c>
      <c r="D19" s="8" t="s">
        <v>29</v>
      </c>
      <c r="E19" s="17" t="s">
        <v>101</v>
      </c>
      <c r="F19" s="10">
        <v>2</v>
      </c>
      <c r="G19" s="10">
        <v>5</v>
      </c>
      <c r="H19" s="10">
        <v>1</v>
      </c>
      <c r="I19" s="10">
        <v>5</v>
      </c>
      <c r="J19" s="10">
        <v>1</v>
      </c>
      <c r="K19" s="10">
        <v>3</v>
      </c>
      <c r="L19" s="10">
        <f t="shared" si="2"/>
        <v>17</v>
      </c>
      <c r="M19" s="30">
        <f t="shared" si="3"/>
        <v>2.8333333333333335</v>
      </c>
      <c r="N19" s="10">
        <v>1</v>
      </c>
      <c r="O19" s="10">
        <v>1</v>
      </c>
      <c r="P19" s="10">
        <v>0</v>
      </c>
      <c r="Q19" s="10">
        <v>3</v>
      </c>
      <c r="R19" s="10">
        <f t="shared" si="0"/>
        <v>5</v>
      </c>
      <c r="S19" s="10">
        <f t="shared" si="1"/>
        <v>1.25</v>
      </c>
      <c r="T19" s="30">
        <f t="shared" si="4"/>
        <v>3.541666666666667</v>
      </c>
      <c r="U19" s="28"/>
      <c r="V19" s="28"/>
      <c r="W19" s="29"/>
      <c r="X19" s="29"/>
      <c r="Y19" s="29"/>
      <c r="Z19" s="29"/>
      <c r="AA19" s="29"/>
      <c r="AB19" s="29"/>
      <c r="AC19" s="29"/>
      <c r="AD19" s="29"/>
    </row>
    <row r="20" spans="2:30" ht="60">
      <c r="B20" s="84"/>
      <c r="C20" s="73">
        <v>16</v>
      </c>
      <c r="D20" s="8" t="s">
        <v>31</v>
      </c>
      <c r="E20" s="17" t="s">
        <v>102</v>
      </c>
      <c r="F20" s="10">
        <v>2</v>
      </c>
      <c r="G20" s="10">
        <v>5</v>
      </c>
      <c r="H20" s="10">
        <v>1</v>
      </c>
      <c r="I20" s="10">
        <v>5</v>
      </c>
      <c r="J20" s="10">
        <v>1</v>
      </c>
      <c r="K20" s="10">
        <v>3</v>
      </c>
      <c r="L20" s="10">
        <f t="shared" si="2"/>
        <v>17</v>
      </c>
      <c r="M20" s="30">
        <f t="shared" si="3"/>
        <v>2.8333333333333335</v>
      </c>
      <c r="N20" s="10">
        <v>1</v>
      </c>
      <c r="O20" s="10">
        <v>1</v>
      </c>
      <c r="P20" s="10">
        <v>0</v>
      </c>
      <c r="Q20" s="10">
        <v>3</v>
      </c>
      <c r="R20" s="10">
        <f t="shared" si="0"/>
        <v>5</v>
      </c>
      <c r="S20" s="10">
        <f t="shared" si="1"/>
        <v>1.25</v>
      </c>
      <c r="T20" s="30">
        <f t="shared" si="4"/>
        <v>3.541666666666667</v>
      </c>
      <c r="U20" s="28"/>
      <c r="V20" s="28"/>
      <c r="W20" s="29"/>
      <c r="X20" s="29"/>
      <c r="Y20" s="29"/>
      <c r="Z20" s="29"/>
      <c r="AA20" s="29"/>
      <c r="AB20" s="29"/>
      <c r="AC20" s="29"/>
      <c r="AD20" s="29"/>
    </row>
    <row r="21" spans="2:30" ht="48">
      <c r="B21" s="85"/>
      <c r="C21" s="73">
        <v>17</v>
      </c>
      <c r="D21" s="8" t="s">
        <v>32</v>
      </c>
      <c r="E21" s="17" t="s">
        <v>103</v>
      </c>
      <c r="F21" s="10">
        <v>2</v>
      </c>
      <c r="G21" s="10">
        <v>5</v>
      </c>
      <c r="H21" s="10">
        <v>1</v>
      </c>
      <c r="I21" s="10">
        <v>5</v>
      </c>
      <c r="J21" s="10">
        <v>5</v>
      </c>
      <c r="K21" s="10">
        <v>2</v>
      </c>
      <c r="L21" s="10">
        <f t="shared" si="2"/>
        <v>20</v>
      </c>
      <c r="M21" s="30">
        <f t="shared" si="3"/>
        <v>3.3333333333333335</v>
      </c>
      <c r="N21" s="10">
        <v>1</v>
      </c>
      <c r="O21" s="10">
        <v>1</v>
      </c>
      <c r="P21" s="10">
        <v>0</v>
      </c>
      <c r="Q21" s="10">
        <v>3</v>
      </c>
      <c r="R21" s="10">
        <f t="shared" si="0"/>
        <v>5</v>
      </c>
      <c r="S21" s="10">
        <f t="shared" si="1"/>
        <v>1.25</v>
      </c>
      <c r="T21" s="30">
        <f t="shared" si="4"/>
        <v>4.166666666666667</v>
      </c>
      <c r="U21" s="28"/>
      <c r="V21" s="28"/>
      <c r="W21" s="29"/>
      <c r="X21" s="29"/>
      <c r="Y21" s="29"/>
      <c r="Z21" s="29"/>
      <c r="AA21" s="29"/>
      <c r="AB21" s="29"/>
      <c r="AC21" s="29"/>
      <c r="AD21" s="29"/>
    </row>
    <row r="22" spans="2:30" ht="38">
      <c r="B22" s="5" t="s">
        <v>0</v>
      </c>
      <c r="C22" s="72"/>
      <c r="D22" s="5" t="s">
        <v>1</v>
      </c>
      <c r="E22" s="15" t="s">
        <v>50</v>
      </c>
      <c r="F22" s="5" t="s">
        <v>75</v>
      </c>
      <c r="G22" s="5" t="s">
        <v>76</v>
      </c>
      <c r="H22" s="5" t="s">
        <v>77</v>
      </c>
      <c r="I22" s="5" t="s">
        <v>78</v>
      </c>
      <c r="J22" s="5" t="s">
        <v>79</v>
      </c>
      <c r="K22" s="5" t="s">
        <v>80</v>
      </c>
      <c r="L22" s="5" t="s">
        <v>81</v>
      </c>
      <c r="M22" s="5" t="s">
        <v>82</v>
      </c>
      <c r="N22" s="5" t="s">
        <v>83</v>
      </c>
      <c r="O22" s="5" t="s">
        <v>84</v>
      </c>
      <c r="P22" s="5" t="s">
        <v>85</v>
      </c>
      <c r="Q22" s="5" t="s">
        <v>86</v>
      </c>
      <c r="R22" s="5" t="s">
        <v>81</v>
      </c>
      <c r="S22" s="5" t="s">
        <v>82</v>
      </c>
      <c r="T22" s="5" t="s">
        <v>87</v>
      </c>
      <c r="U22" s="28"/>
      <c r="V22" s="28"/>
      <c r="W22" s="29"/>
      <c r="X22" s="29"/>
      <c r="Y22" s="29"/>
      <c r="Z22" s="29"/>
      <c r="AA22" s="29"/>
      <c r="AB22" s="29"/>
      <c r="AC22" s="29"/>
      <c r="AD22" s="29"/>
    </row>
    <row r="23" spans="2:30" ht="34">
      <c r="B23" s="82" t="s">
        <v>33</v>
      </c>
      <c r="C23" s="73">
        <v>18</v>
      </c>
      <c r="D23" s="8" t="s">
        <v>34</v>
      </c>
      <c r="E23" s="17" t="s">
        <v>104</v>
      </c>
      <c r="F23" s="10">
        <v>5</v>
      </c>
      <c r="G23" s="10">
        <v>2</v>
      </c>
      <c r="H23" s="10">
        <v>1</v>
      </c>
      <c r="I23" s="10">
        <v>1</v>
      </c>
      <c r="J23" s="10">
        <v>1</v>
      </c>
      <c r="K23" s="10">
        <v>5</v>
      </c>
      <c r="L23" s="10">
        <f>SUM(F23:K23)</f>
        <v>15</v>
      </c>
      <c r="M23" s="30">
        <f>L23/6</f>
        <v>2.5</v>
      </c>
      <c r="N23" s="10">
        <v>1</v>
      </c>
      <c r="O23" s="10">
        <v>1</v>
      </c>
      <c r="P23" s="10">
        <v>0</v>
      </c>
      <c r="Q23" s="10">
        <v>3</v>
      </c>
      <c r="R23" s="10">
        <f>SUM(N23:Q23)</f>
        <v>5</v>
      </c>
      <c r="S23" s="10">
        <f>R23/4</f>
        <v>1.25</v>
      </c>
      <c r="T23" s="30">
        <f>M23*S23</f>
        <v>3.125</v>
      </c>
      <c r="U23" s="28"/>
      <c r="V23" s="28"/>
      <c r="W23" s="29"/>
      <c r="X23" s="29"/>
      <c r="Y23" s="29"/>
      <c r="Z23" s="29"/>
      <c r="AA23" s="29"/>
      <c r="AB23" s="29"/>
      <c r="AC23" s="29"/>
      <c r="AD23" s="29"/>
    </row>
    <row r="24" spans="2:30" ht="34">
      <c r="B24" s="82"/>
      <c r="C24" s="73">
        <v>19</v>
      </c>
      <c r="D24" s="8" t="s">
        <v>36</v>
      </c>
      <c r="E24" s="17" t="s">
        <v>104</v>
      </c>
      <c r="F24" s="10">
        <v>5</v>
      </c>
      <c r="G24" s="10">
        <v>2</v>
      </c>
      <c r="H24" s="10">
        <v>1</v>
      </c>
      <c r="I24" s="10">
        <v>1</v>
      </c>
      <c r="J24" s="10">
        <v>1</v>
      </c>
      <c r="K24" s="10">
        <v>5</v>
      </c>
      <c r="L24" s="10">
        <f>SUM(F24:K24)</f>
        <v>15</v>
      </c>
      <c r="M24" s="30">
        <f>L24/6</f>
        <v>2.5</v>
      </c>
      <c r="N24" s="10">
        <v>1</v>
      </c>
      <c r="O24" s="10">
        <v>1</v>
      </c>
      <c r="P24" s="10">
        <v>0</v>
      </c>
      <c r="Q24" s="10">
        <v>3</v>
      </c>
      <c r="R24" s="10">
        <f>SUM(N24:Q24)</f>
        <v>5</v>
      </c>
      <c r="S24" s="10">
        <f>R24/4</f>
        <v>1.25</v>
      </c>
      <c r="T24" s="30">
        <f>M24*S24</f>
        <v>3.125</v>
      </c>
      <c r="U24" s="28"/>
      <c r="V24" s="28"/>
      <c r="W24" s="29"/>
      <c r="X24" s="29"/>
      <c r="Y24" s="29"/>
      <c r="Z24" s="29"/>
      <c r="AA24" s="29"/>
      <c r="AB24" s="29"/>
      <c r="AC24" s="29"/>
      <c r="AD24" s="29"/>
    </row>
    <row r="25" spans="2:30" ht="116" customHeight="1">
      <c r="B25" s="82"/>
      <c r="C25" s="73">
        <v>20</v>
      </c>
      <c r="D25" s="8" t="s">
        <v>37</v>
      </c>
      <c r="E25" s="17" t="s">
        <v>105</v>
      </c>
      <c r="F25" s="10">
        <v>5</v>
      </c>
      <c r="G25" s="10">
        <v>5</v>
      </c>
      <c r="H25" s="10">
        <v>3</v>
      </c>
      <c r="I25" s="10">
        <v>5</v>
      </c>
      <c r="J25" s="10">
        <v>1</v>
      </c>
      <c r="K25" s="10">
        <v>3</v>
      </c>
      <c r="L25" s="10">
        <f>SUM(F25:K25)</f>
        <v>22</v>
      </c>
      <c r="M25" s="30">
        <f>L25/6</f>
        <v>3.6666666666666665</v>
      </c>
      <c r="N25" s="10">
        <v>1</v>
      </c>
      <c r="O25" s="10">
        <v>1</v>
      </c>
      <c r="P25" s="10">
        <v>0</v>
      </c>
      <c r="Q25" s="10">
        <v>3</v>
      </c>
      <c r="R25" s="10">
        <f>SUM(N25:Q25)</f>
        <v>5</v>
      </c>
      <c r="S25" s="10">
        <f>R25/4</f>
        <v>1.25</v>
      </c>
      <c r="T25" s="30">
        <f>M25*S25</f>
        <v>4.583333333333333</v>
      </c>
      <c r="U25" s="28"/>
      <c r="V25" s="28"/>
      <c r="W25" s="29"/>
      <c r="X25" s="29"/>
      <c r="Y25" s="29"/>
      <c r="Z25" s="29"/>
      <c r="AA25" s="29"/>
      <c r="AB25" s="29"/>
      <c r="AC25" s="29"/>
      <c r="AD25" s="29"/>
    </row>
    <row r="26" spans="2:30" ht="38">
      <c r="B26" s="5" t="s">
        <v>0</v>
      </c>
      <c r="C26" s="72"/>
      <c r="D26" s="5" t="s">
        <v>1</v>
      </c>
      <c r="E26" s="15" t="s">
        <v>50</v>
      </c>
      <c r="F26" s="5" t="s">
        <v>75</v>
      </c>
      <c r="G26" s="5" t="s">
        <v>76</v>
      </c>
      <c r="H26" s="5" t="s">
        <v>77</v>
      </c>
      <c r="I26" s="5" t="s">
        <v>78</v>
      </c>
      <c r="J26" s="5" t="s">
        <v>79</v>
      </c>
      <c r="K26" s="5" t="s">
        <v>80</v>
      </c>
      <c r="L26" s="5" t="s">
        <v>81</v>
      </c>
      <c r="M26" s="5" t="s">
        <v>82</v>
      </c>
      <c r="N26" s="5" t="s">
        <v>83</v>
      </c>
      <c r="O26" s="5" t="s">
        <v>84</v>
      </c>
      <c r="P26" s="5" t="s">
        <v>85</v>
      </c>
      <c r="Q26" s="5" t="s">
        <v>86</v>
      </c>
      <c r="R26" s="5" t="s">
        <v>81</v>
      </c>
      <c r="S26" s="5" t="s">
        <v>82</v>
      </c>
      <c r="T26" s="5" t="s">
        <v>87</v>
      </c>
      <c r="U26" s="28"/>
      <c r="V26" s="28"/>
      <c r="W26" s="29"/>
      <c r="X26" s="29"/>
      <c r="Y26" s="29"/>
      <c r="Z26" s="29"/>
      <c r="AA26" s="29"/>
      <c r="AB26" s="29"/>
      <c r="AC26" s="29"/>
      <c r="AD26" s="29"/>
    </row>
    <row r="27" spans="2:30" ht="129" customHeight="1">
      <c r="B27" s="82" t="s">
        <v>39</v>
      </c>
      <c r="C27" s="73">
        <v>21</v>
      </c>
      <c r="D27" s="8" t="s">
        <v>40</v>
      </c>
      <c r="E27" s="65" t="s">
        <v>106</v>
      </c>
      <c r="F27" s="10">
        <v>2</v>
      </c>
      <c r="G27" s="10">
        <v>5</v>
      </c>
      <c r="H27" s="10">
        <v>1</v>
      </c>
      <c r="I27" s="10">
        <v>5</v>
      </c>
      <c r="J27" s="10">
        <v>1</v>
      </c>
      <c r="K27" s="10">
        <v>5</v>
      </c>
      <c r="L27" s="10">
        <f>SUM(F27:K27)</f>
        <v>19</v>
      </c>
      <c r="M27" s="30">
        <f>L27/6</f>
        <v>3.1666666666666665</v>
      </c>
      <c r="N27" s="10">
        <v>1</v>
      </c>
      <c r="O27" s="10">
        <v>1</v>
      </c>
      <c r="P27" s="10">
        <v>0</v>
      </c>
      <c r="Q27" s="10">
        <v>3</v>
      </c>
      <c r="R27" s="10">
        <f>SUM(N27:Q27)</f>
        <v>5</v>
      </c>
      <c r="S27" s="10">
        <f>R27/4</f>
        <v>1.25</v>
      </c>
      <c r="T27" s="30">
        <f>M27*S27</f>
        <v>3.958333333333333</v>
      </c>
      <c r="U27" s="28"/>
      <c r="V27" s="28"/>
      <c r="W27" s="29"/>
      <c r="X27" s="29"/>
      <c r="Y27" s="29"/>
      <c r="Z27" s="29"/>
      <c r="AA27" s="29"/>
      <c r="AB27" s="29"/>
      <c r="AC27" s="29"/>
      <c r="AD27" s="29"/>
    </row>
    <row r="28" spans="2:30" ht="154" customHeight="1">
      <c r="B28" s="82"/>
      <c r="C28" s="73">
        <v>22</v>
      </c>
      <c r="D28" s="8" t="s">
        <v>42</v>
      </c>
      <c r="E28" s="65" t="s">
        <v>178</v>
      </c>
      <c r="F28" s="10">
        <v>2</v>
      </c>
      <c r="G28" s="10">
        <v>5</v>
      </c>
      <c r="H28" s="10">
        <v>1</v>
      </c>
      <c r="I28" s="10">
        <v>5</v>
      </c>
      <c r="J28" s="10">
        <v>1</v>
      </c>
      <c r="K28" s="10">
        <v>5</v>
      </c>
      <c r="L28" s="10">
        <f>SUM(F28:K28)</f>
        <v>19</v>
      </c>
      <c r="M28" s="30">
        <f>L28/6</f>
        <v>3.1666666666666665</v>
      </c>
      <c r="N28" s="10">
        <v>1</v>
      </c>
      <c r="O28" s="10">
        <v>1</v>
      </c>
      <c r="P28" s="10">
        <v>0</v>
      </c>
      <c r="Q28" s="10">
        <v>3</v>
      </c>
      <c r="R28" s="10">
        <f>SUM(N28:Q28)</f>
        <v>5</v>
      </c>
      <c r="S28" s="10">
        <f>R28/4</f>
        <v>1.25</v>
      </c>
      <c r="T28" s="30">
        <f>M28*S28</f>
        <v>3.958333333333333</v>
      </c>
      <c r="U28" s="28"/>
      <c r="V28" s="28"/>
      <c r="W28" s="29"/>
      <c r="X28" s="29"/>
      <c r="Y28" s="29"/>
      <c r="Z28" s="29"/>
      <c r="AA28" s="29"/>
      <c r="AB28" s="29"/>
      <c r="AC28" s="29"/>
      <c r="AD28" s="29"/>
    </row>
    <row r="29" spans="2:30" ht="49" customHeight="1">
      <c r="B29" s="82"/>
      <c r="C29" s="73">
        <v>23</v>
      </c>
      <c r="D29" s="64" t="s">
        <v>43</v>
      </c>
      <c r="E29" s="65" t="s">
        <v>173</v>
      </c>
      <c r="F29" s="10"/>
      <c r="G29" s="10"/>
      <c r="H29" s="10"/>
      <c r="I29" s="10"/>
      <c r="J29" s="10"/>
      <c r="K29" s="10"/>
      <c r="L29" s="10">
        <f>SUM(F29:K29)</f>
        <v>0</v>
      </c>
      <c r="M29" s="30">
        <f>L29/6</f>
        <v>0</v>
      </c>
      <c r="N29" s="10">
        <v>1</v>
      </c>
      <c r="O29" s="10">
        <v>1</v>
      </c>
      <c r="P29" s="10">
        <v>0</v>
      </c>
      <c r="Q29" s="10">
        <v>3</v>
      </c>
      <c r="R29" s="10">
        <f>SUM(N29:Q29)</f>
        <v>5</v>
      </c>
      <c r="S29" s="10">
        <f>R29/4</f>
        <v>1.25</v>
      </c>
      <c r="T29" s="30">
        <f>M29*S29</f>
        <v>0</v>
      </c>
      <c r="U29" s="28"/>
      <c r="V29" s="28"/>
      <c r="W29" s="29"/>
      <c r="X29" s="29"/>
      <c r="Y29" s="29"/>
      <c r="Z29" s="29"/>
      <c r="AA29" s="29"/>
      <c r="AB29" s="29"/>
      <c r="AC29" s="29"/>
      <c r="AD29" s="29"/>
    </row>
    <row r="30" spans="2:30" ht="51">
      <c r="B30" s="82"/>
      <c r="C30" s="73">
        <v>24</v>
      </c>
      <c r="D30" s="8" t="s">
        <v>44</v>
      </c>
      <c r="E30" s="65" t="s">
        <v>177</v>
      </c>
      <c r="F30" s="10"/>
      <c r="G30" s="10"/>
      <c r="H30" s="10"/>
      <c r="I30" s="10"/>
      <c r="J30" s="10"/>
      <c r="K30" s="10"/>
      <c r="L30" s="10">
        <f>SUM(F30:K30)</f>
        <v>0</v>
      </c>
      <c r="M30" s="30">
        <f>L30/6</f>
        <v>0</v>
      </c>
      <c r="N30" s="10">
        <v>1</v>
      </c>
      <c r="O30" s="10">
        <v>1</v>
      </c>
      <c r="P30" s="10">
        <v>0</v>
      </c>
      <c r="Q30" s="10">
        <v>3</v>
      </c>
      <c r="R30" s="10">
        <f>SUM(N30:Q30)</f>
        <v>5</v>
      </c>
      <c r="S30" s="10">
        <f>R30/4</f>
        <v>1.25</v>
      </c>
      <c r="T30" s="30">
        <f>M30*S30</f>
        <v>0</v>
      </c>
      <c r="U30" s="28"/>
      <c r="V30" s="28"/>
      <c r="W30" s="29"/>
      <c r="X30" s="29"/>
      <c r="Y30" s="29"/>
      <c r="Z30" s="29"/>
      <c r="AA30" s="29"/>
      <c r="AB30" s="29"/>
      <c r="AC30" s="29"/>
      <c r="AD30" s="29"/>
    </row>
    <row r="31" spans="2:30" ht="34">
      <c r="B31" s="82"/>
      <c r="C31" s="73">
        <v>25</v>
      </c>
      <c r="D31" s="8" t="s">
        <v>45</v>
      </c>
      <c r="E31" s="65" t="s">
        <v>174</v>
      </c>
      <c r="F31" s="10"/>
      <c r="G31" s="10"/>
      <c r="H31" s="10"/>
      <c r="I31" s="10"/>
      <c r="J31" s="10"/>
      <c r="K31" s="10"/>
      <c r="L31" s="10">
        <f>SUM(F31:K31)</f>
        <v>0</v>
      </c>
      <c r="M31" s="30">
        <f>L31/6</f>
        <v>0</v>
      </c>
      <c r="N31" s="10">
        <v>1</v>
      </c>
      <c r="O31" s="10">
        <v>1</v>
      </c>
      <c r="P31" s="10">
        <v>0</v>
      </c>
      <c r="Q31" s="10">
        <v>3</v>
      </c>
      <c r="R31" s="10">
        <f>SUM(N31:Q31)</f>
        <v>5</v>
      </c>
      <c r="S31" s="10">
        <f>R31/4</f>
        <v>1.25</v>
      </c>
      <c r="T31" s="30">
        <f>M31*S31</f>
        <v>0</v>
      </c>
      <c r="U31" s="28"/>
      <c r="V31" s="28"/>
      <c r="W31" s="29"/>
      <c r="X31" s="29"/>
      <c r="Y31" s="29"/>
      <c r="Z31" s="29"/>
      <c r="AA31" s="29"/>
      <c r="AB31" s="29"/>
      <c r="AC31" s="29"/>
      <c r="AD31" s="29"/>
    </row>
    <row r="32" spans="2:30" ht="38">
      <c r="B32" s="5" t="s">
        <v>0</v>
      </c>
      <c r="C32" s="72"/>
      <c r="D32" s="5" t="s">
        <v>1</v>
      </c>
      <c r="E32" s="15" t="s">
        <v>50</v>
      </c>
      <c r="F32" s="5" t="s">
        <v>75</v>
      </c>
      <c r="G32" s="5" t="s">
        <v>76</v>
      </c>
      <c r="H32" s="5" t="s">
        <v>77</v>
      </c>
      <c r="I32" s="5" t="s">
        <v>78</v>
      </c>
      <c r="J32" s="5" t="s">
        <v>79</v>
      </c>
      <c r="K32" s="5" t="s">
        <v>80</v>
      </c>
      <c r="L32" s="5" t="s">
        <v>81</v>
      </c>
      <c r="M32" s="5" t="s">
        <v>82</v>
      </c>
      <c r="N32" s="5" t="s">
        <v>83</v>
      </c>
      <c r="O32" s="5" t="s">
        <v>84</v>
      </c>
      <c r="P32" s="5" t="s">
        <v>85</v>
      </c>
      <c r="Q32" s="5" t="s">
        <v>86</v>
      </c>
      <c r="R32" s="5" t="s">
        <v>81</v>
      </c>
      <c r="S32" s="5" t="s">
        <v>82</v>
      </c>
      <c r="T32" s="5" t="s">
        <v>87</v>
      </c>
      <c r="U32" s="28"/>
      <c r="V32" s="28"/>
      <c r="W32" s="29"/>
      <c r="X32" s="29"/>
      <c r="Y32" s="29"/>
      <c r="Z32" s="29"/>
      <c r="AA32" s="29"/>
      <c r="AB32" s="29"/>
      <c r="AC32" s="29"/>
      <c r="AD32" s="29"/>
    </row>
    <row r="33" spans="2:30" ht="24">
      <c r="B33" s="7" t="s">
        <v>46</v>
      </c>
      <c r="C33" s="73">
        <v>26</v>
      </c>
      <c r="D33" s="8" t="s">
        <v>176</v>
      </c>
      <c r="E33" s="65" t="s">
        <v>175</v>
      </c>
      <c r="F33" s="10">
        <v>1</v>
      </c>
      <c r="G33" s="10">
        <v>2</v>
      </c>
      <c r="H33" s="10">
        <v>1</v>
      </c>
      <c r="I33" s="10">
        <v>1</v>
      </c>
      <c r="J33" s="10">
        <v>1</v>
      </c>
      <c r="K33" s="10">
        <v>4</v>
      </c>
      <c r="L33" s="10">
        <f>SUM(F33:K33)</f>
        <v>10</v>
      </c>
      <c r="M33" s="30">
        <f>L33/6</f>
        <v>1.6666666666666667</v>
      </c>
      <c r="N33" s="10">
        <v>1</v>
      </c>
      <c r="O33" s="10">
        <v>1</v>
      </c>
      <c r="P33" s="10">
        <v>0</v>
      </c>
      <c r="Q33" s="10">
        <v>3</v>
      </c>
      <c r="R33" s="10">
        <f>SUM(N33:Q33)</f>
        <v>5</v>
      </c>
      <c r="S33" s="10">
        <f>R33/4</f>
        <v>1.25</v>
      </c>
      <c r="T33" s="30">
        <f>M33*S33</f>
        <v>2.0833333333333335</v>
      </c>
      <c r="U33" s="28"/>
      <c r="V33" s="28"/>
      <c r="W33" s="29"/>
      <c r="X33" s="29"/>
      <c r="Y33" s="29"/>
      <c r="Z33" s="29"/>
      <c r="AA33" s="29"/>
      <c r="AB33" s="29"/>
      <c r="AC33" s="29"/>
      <c r="AD33" s="29"/>
    </row>
    <row r="34" spans="2:30" ht="12.75" customHeight="1">
      <c r="B34" s="32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5"/>
      <c r="W34" s="36"/>
      <c r="X34" s="36"/>
      <c r="Y34" s="36"/>
      <c r="Z34" s="36"/>
      <c r="AA34" s="36"/>
      <c r="AB34" s="36"/>
      <c r="AC34" s="37"/>
      <c r="AD34" s="29"/>
    </row>
    <row r="35" spans="2:30" ht="12.75" customHeight="1">
      <c r="B35" s="32"/>
      <c r="D35" s="32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8"/>
      <c r="V35" s="39" t="s">
        <v>74</v>
      </c>
      <c r="W35" s="29"/>
      <c r="X35" s="29"/>
      <c r="Y35" s="29"/>
      <c r="Z35" s="29"/>
      <c r="AA35" s="29"/>
      <c r="AB35" s="29"/>
      <c r="AC35" s="40"/>
      <c r="AD35" s="29"/>
    </row>
    <row r="36" spans="2:30" ht="12.75" customHeight="1">
      <c r="B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8">
        <v>5</v>
      </c>
      <c r="V36" s="39" t="s">
        <v>108</v>
      </c>
      <c r="W36" s="41">
        <v>0</v>
      </c>
      <c r="X36" s="41">
        <v>5</v>
      </c>
      <c r="Y36" s="41">
        <v>10</v>
      </c>
      <c r="Z36" s="41">
        <v>15</v>
      </c>
      <c r="AA36" s="41">
        <v>20</v>
      </c>
      <c r="AB36" s="41">
        <v>25</v>
      </c>
      <c r="AC36" s="40"/>
      <c r="AD36" s="29"/>
    </row>
    <row r="37" spans="2:30" ht="12.75" customHeight="1">
      <c r="B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8">
        <v>4</v>
      </c>
      <c r="V37" s="39" t="s">
        <v>109</v>
      </c>
      <c r="W37" s="41">
        <v>0</v>
      </c>
      <c r="X37" s="41">
        <v>4</v>
      </c>
      <c r="Y37" s="41">
        <v>8</v>
      </c>
      <c r="Z37" s="41">
        <v>12</v>
      </c>
      <c r="AA37" s="41">
        <v>16</v>
      </c>
      <c r="AB37" s="41">
        <v>20</v>
      </c>
      <c r="AC37" s="40"/>
      <c r="AD37" s="29"/>
    </row>
    <row r="38" spans="2:30" ht="12.75" customHeight="1">
      <c r="B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8">
        <v>3</v>
      </c>
      <c r="V38" s="39" t="s">
        <v>110</v>
      </c>
      <c r="W38" s="41">
        <v>0</v>
      </c>
      <c r="X38" s="41">
        <v>3</v>
      </c>
      <c r="Y38" s="41">
        <v>6</v>
      </c>
      <c r="Z38" s="41">
        <v>9</v>
      </c>
      <c r="AA38" s="41">
        <v>12</v>
      </c>
      <c r="AB38" s="41">
        <v>15</v>
      </c>
      <c r="AC38" s="40"/>
      <c r="AD38" s="29"/>
    </row>
    <row r="39" spans="2:30" ht="12.75" customHeight="1">
      <c r="B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8">
        <v>2</v>
      </c>
      <c r="V39" s="39" t="s">
        <v>111</v>
      </c>
      <c r="W39" s="41">
        <v>0</v>
      </c>
      <c r="X39" s="41">
        <v>2</v>
      </c>
      <c r="Y39" s="41">
        <v>4</v>
      </c>
      <c r="Z39" s="41">
        <v>6</v>
      </c>
      <c r="AA39" s="41">
        <v>8</v>
      </c>
      <c r="AB39" s="41">
        <v>10</v>
      </c>
      <c r="AC39" s="40"/>
      <c r="AD39" s="29"/>
    </row>
    <row r="40" spans="2:30" ht="12.75" customHeight="1">
      <c r="B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8">
        <v>1</v>
      </c>
      <c r="V40" s="39" t="s">
        <v>112</v>
      </c>
      <c r="W40" s="41">
        <v>0</v>
      </c>
      <c r="X40" s="41">
        <v>1</v>
      </c>
      <c r="Y40" s="41">
        <v>2</v>
      </c>
      <c r="Z40" s="41">
        <v>3</v>
      </c>
      <c r="AA40" s="41">
        <v>4</v>
      </c>
      <c r="AB40" s="41">
        <v>5</v>
      </c>
      <c r="AC40" s="40"/>
      <c r="AD40" s="29"/>
    </row>
    <row r="41" spans="2:30" ht="12.75" customHeight="1">
      <c r="B41" s="32"/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8">
        <v>0</v>
      </c>
      <c r="V41" s="39" t="s">
        <v>113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0"/>
      <c r="AD41" s="29"/>
    </row>
    <row r="42" spans="2:30" ht="23.5" customHeight="1">
      <c r="B42" s="32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42"/>
      <c r="V42" s="43" t="s">
        <v>114</v>
      </c>
      <c r="W42" s="43" t="s">
        <v>115</v>
      </c>
      <c r="X42" s="43" t="s">
        <v>116</v>
      </c>
      <c r="Y42" s="43" t="s">
        <v>117</v>
      </c>
      <c r="Z42" s="43" t="s">
        <v>118</v>
      </c>
      <c r="AA42" s="43" t="s">
        <v>119</v>
      </c>
      <c r="AB42" s="43" t="s">
        <v>120</v>
      </c>
      <c r="AC42" s="40"/>
      <c r="AD42" s="29"/>
    </row>
    <row r="43" spans="2:30" ht="12.75" customHeight="1">
      <c r="B43" s="32"/>
      <c r="D43" s="32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8"/>
      <c r="V43" s="41"/>
      <c r="W43" s="41">
        <v>0</v>
      </c>
      <c r="X43" s="41">
        <v>1</v>
      </c>
      <c r="Y43" s="41">
        <v>2</v>
      </c>
      <c r="Z43" s="41">
        <v>3</v>
      </c>
      <c r="AA43" s="41">
        <v>4</v>
      </c>
      <c r="AB43" s="41">
        <v>5</v>
      </c>
      <c r="AC43" s="40"/>
      <c r="AD43" s="29"/>
    </row>
    <row r="44" spans="2:30" ht="12.75" customHeight="1">
      <c r="B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4"/>
      <c r="V44" s="45"/>
      <c r="W44" s="46"/>
      <c r="X44" s="46"/>
      <c r="Y44" s="46"/>
      <c r="Z44" s="46"/>
      <c r="AA44" s="46"/>
      <c r="AB44" s="46"/>
      <c r="AC44" s="47"/>
      <c r="AD44" s="29"/>
    </row>
  </sheetData>
  <mergeCells count="6">
    <mergeCell ref="B27:B31"/>
    <mergeCell ref="F2:K2"/>
    <mergeCell ref="N2:Q2"/>
    <mergeCell ref="B4:B6"/>
    <mergeCell ref="B23:B25"/>
    <mergeCell ref="B8:B21"/>
  </mergeCells>
  <conditionalFormatting sqref="W36:AB41">
    <cfRule type="cellIs" dxfId="8" priority="5" operator="lessThan">
      <formula>5</formula>
    </cfRule>
    <cfRule type="cellIs" dxfId="7" priority="6" operator="between">
      <formula>5</formula>
      <formula>10</formula>
    </cfRule>
    <cfRule type="cellIs" dxfId="6" priority="7" operator="greaterThan">
      <formula>11</formula>
    </cfRule>
  </conditionalFormatting>
  <conditionalFormatting sqref="T33 T4:T6 T9:T21 T23:T25 T27:T31">
    <cfRule type="cellIs" dxfId="5" priority="8" operator="lessThan">
      <formula>3</formula>
    </cfRule>
    <cfRule type="cellIs" dxfId="4" priority="9" operator="between">
      <formula>3</formula>
      <formula>5</formula>
    </cfRule>
    <cfRule type="cellIs" dxfId="3" priority="10" operator="greaterThan">
      <formula>5</formula>
    </cfRule>
  </conditionalFormatting>
  <conditionalFormatting sqref="T8">
    <cfRule type="cellIs" dxfId="2" priority="1" operator="lessThan">
      <formula>3</formula>
    </cfRule>
    <cfRule type="cellIs" dxfId="1" priority="2" operator="between">
      <formula>3</formula>
      <formula>5</formula>
    </cfRule>
    <cfRule type="cellIs" dxfId="0" priority="3" operator="greaterThan">
      <formula>5</formula>
    </cfRule>
  </conditionalFormatting>
  <pageMargins left="0.78749999999999998" right="0.78749999999999998" top="1.0249999999999999" bottom="1.0249999999999999" header="0.78749999999999998" footer="0.78749999999999998"/>
  <pageSetup paperSize="9" scale="40" firstPageNumber="0" orientation="landscape" horizontalDpi="300" verticalDpi="300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MJ34"/>
  <sheetViews>
    <sheetView topLeftCell="A26" zoomScale="140" zoomScaleNormal="140" workbookViewId="0">
      <selection activeCell="I14" sqref="I14"/>
    </sheetView>
  </sheetViews>
  <sheetFormatPr baseColWidth="10" defaultColWidth="8.83203125" defaultRowHeight="13"/>
  <cols>
    <col min="1" max="1" width="11.5"/>
    <col min="2" max="2" width="23.1640625" customWidth="1"/>
    <col min="3" max="3" width="4.5" customWidth="1"/>
    <col min="4" max="4" width="43.1640625" customWidth="1"/>
    <col min="5" max="5" width="63.1640625" customWidth="1"/>
    <col min="6" max="12" width="5.1640625" customWidth="1"/>
    <col min="13" max="13" width="21" style="48" customWidth="1"/>
    <col min="14" max="14" width="20.6640625" style="48" customWidth="1"/>
    <col min="15" max="1025" width="11.5"/>
  </cols>
  <sheetData>
    <row r="3" spans="2:1024" s="49" customFormat="1" ht="18">
      <c r="F3" s="88" t="s">
        <v>121</v>
      </c>
      <c r="G3" s="88"/>
      <c r="H3" s="88"/>
      <c r="I3" s="89" t="s">
        <v>122</v>
      </c>
      <c r="J3" s="89"/>
      <c r="K3" s="89"/>
      <c r="L3" s="89"/>
      <c r="M3" s="90" t="s">
        <v>123</v>
      </c>
      <c r="N3" s="87" t="s">
        <v>124</v>
      </c>
      <c r="AMH3"/>
      <c r="AMI3"/>
      <c r="AMJ3"/>
    </row>
    <row r="4" spans="2:1024" ht="19">
      <c r="B4" s="23" t="s">
        <v>0</v>
      </c>
      <c r="C4" s="23"/>
      <c r="D4" s="23" t="s">
        <v>1</v>
      </c>
      <c r="E4" s="16" t="s">
        <v>50</v>
      </c>
      <c r="F4" s="50" t="s">
        <v>75</v>
      </c>
      <c r="G4" s="50" t="s">
        <v>76</v>
      </c>
      <c r="H4" s="50" t="s">
        <v>77</v>
      </c>
      <c r="I4" s="23" t="s">
        <v>78</v>
      </c>
      <c r="J4" s="23" t="s">
        <v>79</v>
      </c>
      <c r="K4" s="23" t="s">
        <v>83</v>
      </c>
      <c r="L4" s="23" t="s">
        <v>84</v>
      </c>
      <c r="M4" s="90"/>
      <c r="N4" s="87"/>
    </row>
    <row r="5" spans="2:1024" ht="84">
      <c r="B5" s="87" t="s">
        <v>4</v>
      </c>
      <c r="C5" s="24">
        <v>1</v>
      </c>
      <c r="D5" s="25" t="s">
        <v>5</v>
      </c>
      <c r="E5" s="26" t="s">
        <v>88</v>
      </c>
      <c r="F5" s="51" t="s">
        <v>125</v>
      </c>
      <c r="G5" s="51" t="s">
        <v>126</v>
      </c>
      <c r="H5" s="51" t="s">
        <v>126</v>
      </c>
      <c r="I5" s="19" t="s">
        <v>125</v>
      </c>
      <c r="J5" s="19" t="s">
        <v>125</v>
      </c>
      <c r="K5" s="19" t="s">
        <v>125</v>
      </c>
      <c r="L5" s="19" t="s">
        <v>127</v>
      </c>
      <c r="M5" s="52" t="s">
        <v>128</v>
      </c>
      <c r="N5" s="53" t="s">
        <v>129</v>
      </c>
    </row>
    <row r="6" spans="2:1024" ht="24">
      <c r="B6" s="87"/>
      <c r="C6" s="24">
        <v>2</v>
      </c>
      <c r="D6" s="25" t="s">
        <v>7</v>
      </c>
      <c r="E6" s="26" t="s">
        <v>89</v>
      </c>
      <c r="F6" s="51" t="s">
        <v>126</v>
      </c>
      <c r="G6" s="51" t="s">
        <v>126</v>
      </c>
      <c r="H6" s="51" t="s">
        <v>126</v>
      </c>
      <c r="I6" s="19" t="s">
        <v>126</v>
      </c>
      <c r="J6" s="19" t="s">
        <v>126</v>
      </c>
      <c r="K6" s="19" t="s">
        <v>126</v>
      </c>
      <c r="L6" s="19" t="s">
        <v>127</v>
      </c>
      <c r="M6" s="52" t="s">
        <v>126</v>
      </c>
      <c r="N6" s="53" t="s">
        <v>130</v>
      </c>
    </row>
    <row r="7" spans="2:1024" ht="36">
      <c r="B7" s="87"/>
      <c r="C7" s="24">
        <v>3</v>
      </c>
      <c r="D7" s="25" t="s">
        <v>9</v>
      </c>
      <c r="E7" s="26" t="s">
        <v>90</v>
      </c>
      <c r="F7" s="51" t="s">
        <v>126</v>
      </c>
      <c r="G7" s="51" t="s">
        <v>126</v>
      </c>
      <c r="H7" s="51" t="s">
        <v>126</v>
      </c>
      <c r="I7" s="19" t="s">
        <v>126</v>
      </c>
      <c r="J7" s="19" t="s">
        <v>126</v>
      </c>
      <c r="K7" s="19" t="s">
        <v>126</v>
      </c>
      <c r="L7" s="19" t="s">
        <v>127</v>
      </c>
      <c r="M7" s="52" t="s">
        <v>126</v>
      </c>
      <c r="N7" s="53" t="s">
        <v>130</v>
      </c>
    </row>
    <row r="8" spans="2:1024" ht="19">
      <c r="B8" s="23" t="s">
        <v>0</v>
      </c>
      <c r="C8" s="23"/>
      <c r="D8" s="23" t="s">
        <v>1</v>
      </c>
      <c r="E8" s="16" t="s">
        <v>50</v>
      </c>
      <c r="F8" s="50" t="s">
        <v>75</v>
      </c>
      <c r="G8" s="50" t="s">
        <v>76</v>
      </c>
      <c r="H8" s="50" t="s">
        <v>77</v>
      </c>
      <c r="I8" s="23" t="s">
        <v>78</v>
      </c>
      <c r="J8" s="23" t="s">
        <v>79</v>
      </c>
      <c r="K8" s="23" t="s">
        <v>83</v>
      </c>
      <c r="L8" s="23" t="s">
        <v>84</v>
      </c>
      <c r="M8" s="54" t="s">
        <v>131</v>
      </c>
      <c r="N8" s="55" t="s">
        <v>74</v>
      </c>
    </row>
    <row r="9" spans="2:1024" ht="34" customHeight="1">
      <c r="B9" s="91" t="s">
        <v>11</v>
      </c>
      <c r="C9" s="63">
        <v>4</v>
      </c>
      <c r="D9" s="80" t="s">
        <v>171</v>
      </c>
      <c r="E9" s="65" t="s">
        <v>172</v>
      </c>
      <c r="F9" s="51" t="s">
        <v>126</v>
      </c>
      <c r="G9" s="51" t="s">
        <v>126</v>
      </c>
      <c r="H9" s="51" t="s">
        <v>126</v>
      </c>
      <c r="I9" s="19" t="s">
        <v>126</v>
      </c>
      <c r="J9" s="19" t="s">
        <v>126</v>
      </c>
      <c r="K9" s="19" t="s">
        <v>126</v>
      </c>
      <c r="L9" s="19" t="s">
        <v>127</v>
      </c>
      <c r="M9" s="52" t="s">
        <v>126</v>
      </c>
      <c r="N9" s="53" t="s">
        <v>130</v>
      </c>
    </row>
    <row r="10" spans="2:1024" ht="24" customHeight="1">
      <c r="B10" s="92"/>
      <c r="C10" s="63">
        <v>5</v>
      </c>
      <c r="D10" s="25" t="s">
        <v>12</v>
      </c>
      <c r="E10" s="26" t="s">
        <v>91</v>
      </c>
      <c r="F10" s="51" t="s">
        <v>126</v>
      </c>
      <c r="G10" s="51" t="s">
        <v>126</v>
      </c>
      <c r="H10" s="51" t="s">
        <v>126</v>
      </c>
      <c r="I10" s="19" t="s">
        <v>126</v>
      </c>
      <c r="J10" s="19" t="s">
        <v>126</v>
      </c>
      <c r="K10" s="19" t="s">
        <v>126</v>
      </c>
      <c r="L10" s="19" t="s">
        <v>127</v>
      </c>
      <c r="M10" s="52" t="s">
        <v>126</v>
      </c>
      <c r="N10" s="53" t="s">
        <v>130</v>
      </c>
    </row>
    <row r="11" spans="2:1024" ht="34">
      <c r="B11" s="92"/>
      <c r="C11" s="63">
        <v>6</v>
      </c>
      <c r="D11" s="25" t="s">
        <v>14</v>
      </c>
      <c r="E11" s="26" t="s">
        <v>92</v>
      </c>
      <c r="F11" s="51" t="s">
        <v>126</v>
      </c>
      <c r="G11" s="51" t="s">
        <v>126</v>
      </c>
      <c r="H11" s="51" t="s">
        <v>126</v>
      </c>
      <c r="I11" s="19" t="s">
        <v>126</v>
      </c>
      <c r="J11" s="19" t="s">
        <v>126</v>
      </c>
      <c r="K11" s="19" t="s">
        <v>126</v>
      </c>
      <c r="L11" s="19" t="s">
        <v>127</v>
      </c>
      <c r="M11" s="52" t="s">
        <v>126</v>
      </c>
      <c r="N11" s="53" t="s">
        <v>130</v>
      </c>
    </row>
    <row r="12" spans="2:1024" ht="17">
      <c r="B12" s="92"/>
      <c r="C12" s="63">
        <v>7</v>
      </c>
      <c r="D12" s="25" t="s">
        <v>16</v>
      </c>
      <c r="E12" s="26" t="s">
        <v>93</v>
      </c>
      <c r="F12" s="51" t="s">
        <v>126</v>
      </c>
      <c r="G12" s="51" t="s">
        <v>126</v>
      </c>
      <c r="H12" s="51" t="s">
        <v>126</v>
      </c>
      <c r="I12" s="19" t="s">
        <v>126</v>
      </c>
      <c r="J12" s="19" t="s">
        <v>126</v>
      </c>
      <c r="K12" s="19" t="s">
        <v>126</v>
      </c>
      <c r="L12" s="19" t="s">
        <v>127</v>
      </c>
      <c r="M12" s="52" t="s">
        <v>126</v>
      </c>
      <c r="N12" s="53" t="s">
        <v>130</v>
      </c>
    </row>
    <row r="13" spans="2:1024" ht="84">
      <c r="B13" s="92"/>
      <c r="C13" s="63">
        <v>8</v>
      </c>
      <c r="D13" s="25" t="s">
        <v>18</v>
      </c>
      <c r="E13" s="26" t="s">
        <v>94</v>
      </c>
      <c r="F13" s="51" t="s">
        <v>126</v>
      </c>
      <c r="G13" s="51" t="s">
        <v>126</v>
      </c>
      <c r="H13" s="51" t="s">
        <v>125</v>
      </c>
      <c r="I13" s="19" t="s">
        <v>126</v>
      </c>
      <c r="J13" s="19" t="s">
        <v>126</v>
      </c>
      <c r="K13" s="19" t="s">
        <v>126</v>
      </c>
      <c r="L13" s="19" t="s">
        <v>127</v>
      </c>
      <c r="M13" s="52" t="s">
        <v>128</v>
      </c>
      <c r="N13" s="53" t="s">
        <v>130</v>
      </c>
    </row>
    <row r="14" spans="2:1024" ht="36">
      <c r="B14" s="92"/>
      <c r="C14" s="63">
        <v>9</v>
      </c>
      <c r="D14" s="25" t="s">
        <v>20</v>
      </c>
      <c r="E14" s="26" t="s">
        <v>95</v>
      </c>
      <c r="F14" s="51" t="s">
        <v>126</v>
      </c>
      <c r="G14" s="51" t="s">
        <v>126</v>
      </c>
      <c r="H14" s="51" t="s">
        <v>126</v>
      </c>
      <c r="I14" s="19" t="s">
        <v>126</v>
      </c>
      <c r="J14" s="19" t="s">
        <v>126</v>
      </c>
      <c r="K14" s="19" t="s">
        <v>126</v>
      </c>
      <c r="L14" s="19" t="s">
        <v>127</v>
      </c>
      <c r="M14" s="52" t="s">
        <v>126</v>
      </c>
      <c r="N14" s="53" t="s">
        <v>130</v>
      </c>
    </row>
    <row r="15" spans="2:1024" ht="17">
      <c r="B15" s="92"/>
      <c r="C15" s="63">
        <v>10</v>
      </c>
      <c r="D15" s="25" t="s">
        <v>22</v>
      </c>
      <c r="E15" s="26" t="s">
        <v>132</v>
      </c>
      <c r="F15" s="51" t="s">
        <v>126</v>
      </c>
      <c r="G15" s="51" t="s">
        <v>126</v>
      </c>
      <c r="H15" s="51" t="s">
        <v>126</v>
      </c>
      <c r="I15" s="19" t="s">
        <v>126</v>
      </c>
      <c r="J15" s="19" t="s">
        <v>126</v>
      </c>
      <c r="K15" s="19" t="s">
        <v>126</v>
      </c>
      <c r="L15" s="19" t="s">
        <v>127</v>
      </c>
      <c r="M15" s="52" t="s">
        <v>126</v>
      </c>
      <c r="N15" s="53" t="s">
        <v>130</v>
      </c>
    </row>
    <row r="16" spans="2:1024" ht="24">
      <c r="B16" s="92"/>
      <c r="C16" s="63">
        <v>11</v>
      </c>
      <c r="D16" s="25" t="s">
        <v>23</v>
      </c>
      <c r="E16" s="26" t="s">
        <v>97</v>
      </c>
      <c r="F16" s="51" t="s">
        <v>126</v>
      </c>
      <c r="G16" s="51" t="s">
        <v>126</v>
      </c>
      <c r="H16" s="51" t="s">
        <v>126</v>
      </c>
      <c r="I16" s="19" t="s">
        <v>126</v>
      </c>
      <c r="J16" s="19" t="s">
        <v>126</v>
      </c>
      <c r="K16" s="19" t="s">
        <v>126</v>
      </c>
      <c r="L16" s="19" t="s">
        <v>127</v>
      </c>
      <c r="M16" s="52" t="s">
        <v>126</v>
      </c>
      <c r="N16" s="53" t="s">
        <v>130</v>
      </c>
    </row>
    <row r="17" spans="2:22" ht="24">
      <c r="B17" s="92"/>
      <c r="C17" s="63">
        <v>12</v>
      </c>
      <c r="D17" s="25" t="s">
        <v>25</v>
      </c>
      <c r="E17" s="26" t="s">
        <v>98</v>
      </c>
      <c r="F17" s="51" t="s">
        <v>126</v>
      </c>
      <c r="G17" s="51" t="s">
        <v>126</v>
      </c>
      <c r="H17" s="51" t="s">
        <v>125</v>
      </c>
      <c r="I17" s="19" t="s">
        <v>126</v>
      </c>
      <c r="J17" s="19" t="s">
        <v>126</v>
      </c>
      <c r="K17" s="19" t="s">
        <v>126</v>
      </c>
      <c r="L17" s="19" t="s">
        <v>127</v>
      </c>
      <c r="M17" s="52" t="s">
        <v>128</v>
      </c>
      <c r="N17" s="53" t="s">
        <v>130</v>
      </c>
    </row>
    <row r="18" spans="2:22" ht="48">
      <c r="B18" s="92"/>
      <c r="C18" s="63">
        <v>13</v>
      </c>
      <c r="D18" s="25" t="s">
        <v>26</v>
      </c>
      <c r="E18" s="26" t="s">
        <v>133</v>
      </c>
      <c r="F18" s="51" t="s">
        <v>126</v>
      </c>
      <c r="G18" s="51" t="s">
        <v>126</v>
      </c>
      <c r="H18" s="51" t="s">
        <v>126</v>
      </c>
      <c r="I18" s="19" t="s">
        <v>126</v>
      </c>
      <c r="J18" s="19" t="s">
        <v>126</v>
      </c>
      <c r="K18" s="19" t="s">
        <v>126</v>
      </c>
      <c r="L18" s="19" t="s">
        <v>127</v>
      </c>
      <c r="M18" s="52" t="s">
        <v>126</v>
      </c>
      <c r="N18" s="53" t="s">
        <v>130</v>
      </c>
    </row>
    <row r="19" spans="2:22" ht="48">
      <c r="B19" s="92"/>
      <c r="C19" s="63">
        <v>14</v>
      </c>
      <c r="D19" s="25" t="s">
        <v>27</v>
      </c>
      <c r="E19" s="26" t="s">
        <v>100</v>
      </c>
      <c r="F19" s="51" t="s">
        <v>126</v>
      </c>
      <c r="G19" s="51" t="s">
        <v>126</v>
      </c>
      <c r="H19" s="51" t="s">
        <v>126</v>
      </c>
      <c r="I19" s="19" t="s">
        <v>126</v>
      </c>
      <c r="J19" s="19" t="s">
        <v>126</v>
      </c>
      <c r="K19" s="19" t="s">
        <v>126</v>
      </c>
      <c r="L19" s="19" t="s">
        <v>127</v>
      </c>
      <c r="M19" s="52" t="s">
        <v>126</v>
      </c>
      <c r="N19" s="53" t="s">
        <v>130</v>
      </c>
    </row>
    <row r="20" spans="2:22" ht="24">
      <c r="B20" s="92"/>
      <c r="C20" s="63">
        <v>15</v>
      </c>
      <c r="D20" s="25" t="s">
        <v>29</v>
      </c>
      <c r="E20" s="26" t="s">
        <v>101</v>
      </c>
      <c r="F20" s="51" t="s">
        <v>126</v>
      </c>
      <c r="G20" s="51" t="s">
        <v>126</v>
      </c>
      <c r="H20" s="51" t="s">
        <v>126</v>
      </c>
      <c r="I20" s="19" t="s">
        <v>126</v>
      </c>
      <c r="J20" s="19" t="s">
        <v>126</v>
      </c>
      <c r="K20" s="19" t="s">
        <v>126</v>
      </c>
      <c r="L20" s="19" t="s">
        <v>127</v>
      </c>
      <c r="M20" s="52" t="s">
        <v>126</v>
      </c>
      <c r="N20" s="53" t="s">
        <v>130</v>
      </c>
    </row>
    <row r="21" spans="2:22" ht="60">
      <c r="B21" s="92"/>
      <c r="C21" s="63">
        <v>16</v>
      </c>
      <c r="D21" s="25" t="s">
        <v>31</v>
      </c>
      <c r="E21" s="26" t="s">
        <v>102</v>
      </c>
      <c r="F21" s="51" t="s">
        <v>126</v>
      </c>
      <c r="G21" s="51" t="s">
        <v>126</v>
      </c>
      <c r="H21" s="51" t="s">
        <v>126</v>
      </c>
      <c r="I21" s="19" t="s">
        <v>126</v>
      </c>
      <c r="J21" s="19" t="s">
        <v>126</v>
      </c>
      <c r="K21" s="19" t="s">
        <v>126</v>
      </c>
      <c r="L21" s="19" t="s">
        <v>127</v>
      </c>
      <c r="M21" s="52" t="s">
        <v>126</v>
      </c>
      <c r="N21" s="53" t="s">
        <v>130</v>
      </c>
    </row>
    <row r="22" spans="2:22" ht="36">
      <c r="B22" s="93"/>
      <c r="C22" s="63">
        <v>17</v>
      </c>
      <c r="D22" s="25" t="s">
        <v>32</v>
      </c>
      <c r="E22" s="26" t="s">
        <v>103</v>
      </c>
      <c r="F22" s="51" t="s">
        <v>126</v>
      </c>
      <c r="G22" s="51" t="s">
        <v>126</v>
      </c>
      <c r="H22" s="51" t="s">
        <v>126</v>
      </c>
      <c r="I22" s="19" t="s">
        <v>126</v>
      </c>
      <c r="J22" s="19" t="s">
        <v>126</v>
      </c>
      <c r="K22" s="19" t="s">
        <v>126</v>
      </c>
      <c r="L22" s="19" t="s">
        <v>127</v>
      </c>
      <c r="M22" s="52" t="s">
        <v>126</v>
      </c>
      <c r="N22" s="53" t="s">
        <v>130</v>
      </c>
      <c r="U22" s="11"/>
      <c r="V22" s="11"/>
    </row>
    <row r="23" spans="2:22" ht="19">
      <c r="B23" s="23" t="s">
        <v>0</v>
      </c>
      <c r="C23" s="23"/>
      <c r="D23" s="23" t="s">
        <v>1</v>
      </c>
      <c r="E23" s="16" t="s">
        <v>50</v>
      </c>
      <c r="F23" s="50" t="s">
        <v>75</v>
      </c>
      <c r="G23" s="50" t="s">
        <v>76</v>
      </c>
      <c r="H23" s="50" t="s">
        <v>77</v>
      </c>
      <c r="I23" s="23" t="s">
        <v>78</v>
      </c>
      <c r="J23" s="23" t="s">
        <v>79</v>
      </c>
      <c r="K23" s="23" t="s">
        <v>83</v>
      </c>
      <c r="L23" s="23" t="s">
        <v>84</v>
      </c>
      <c r="M23" s="54" t="s">
        <v>131</v>
      </c>
      <c r="N23" s="55" t="s">
        <v>74</v>
      </c>
    </row>
    <row r="24" spans="2:22" ht="34">
      <c r="B24" s="87" t="s">
        <v>33</v>
      </c>
      <c r="C24" s="24">
        <v>18</v>
      </c>
      <c r="D24" s="25" t="s">
        <v>34</v>
      </c>
      <c r="E24" s="26" t="s">
        <v>104</v>
      </c>
      <c r="F24" s="51" t="s">
        <v>126</v>
      </c>
      <c r="G24" s="51" t="s">
        <v>126</v>
      </c>
      <c r="H24" s="51" t="s">
        <v>125</v>
      </c>
      <c r="I24" s="19" t="s">
        <v>126</v>
      </c>
      <c r="J24" s="19" t="s">
        <v>126</v>
      </c>
      <c r="K24" s="19" t="s">
        <v>126</v>
      </c>
      <c r="L24" s="19" t="s">
        <v>127</v>
      </c>
      <c r="M24" s="52" t="s">
        <v>128</v>
      </c>
      <c r="N24" s="53" t="s">
        <v>130</v>
      </c>
    </row>
    <row r="25" spans="2:22" ht="34">
      <c r="B25" s="87"/>
      <c r="C25" s="63">
        <v>19</v>
      </c>
      <c r="D25" s="25" t="s">
        <v>36</v>
      </c>
      <c r="E25" s="26" t="s">
        <v>104</v>
      </c>
      <c r="F25" s="51" t="s">
        <v>126</v>
      </c>
      <c r="G25" s="51" t="s">
        <v>126</v>
      </c>
      <c r="H25" s="51" t="s">
        <v>125</v>
      </c>
      <c r="I25" s="19" t="s">
        <v>126</v>
      </c>
      <c r="J25" s="19" t="s">
        <v>126</v>
      </c>
      <c r="K25" s="19" t="s">
        <v>126</v>
      </c>
      <c r="L25" s="19" t="s">
        <v>127</v>
      </c>
      <c r="M25" s="52" t="s">
        <v>128</v>
      </c>
      <c r="N25" s="53" t="s">
        <v>130</v>
      </c>
    </row>
    <row r="26" spans="2:22" ht="108">
      <c r="B26" s="87"/>
      <c r="C26" s="63">
        <v>20</v>
      </c>
      <c r="D26" s="25" t="s">
        <v>37</v>
      </c>
      <c r="E26" s="26" t="s">
        <v>105</v>
      </c>
      <c r="F26" s="51" t="s">
        <v>126</v>
      </c>
      <c r="G26" s="51" t="s">
        <v>126</v>
      </c>
      <c r="H26" s="51" t="s">
        <v>125</v>
      </c>
      <c r="I26" s="19" t="s">
        <v>126</v>
      </c>
      <c r="J26" s="19" t="s">
        <v>126</v>
      </c>
      <c r="K26" s="19" t="s">
        <v>126</v>
      </c>
      <c r="L26" s="19" t="s">
        <v>127</v>
      </c>
      <c r="M26" s="52" t="s">
        <v>128</v>
      </c>
      <c r="N26" s="53" t="s">
        <v>130</v>
      </c>
    </row>
    <row r="27" spans="2:22" ht="19">
      <c r="B27" s="23" t="s">
        <v>0</v>
      </c>
      <c r="C27" s="23"/>
      <c r="D27" s="23" t="s">
        <v>1</v>
      </c>
      <c r="E27" s="16" t="s">
        <v>50</v>
      </c>
      <c r="F27" s="50" t="s">
        <v>75</v>
      </c>
      <c r="G27" s="50" t="s">
        <v>76</v>
      </c>
      <c r="H27" s="50" t="s">
        <v>77</v>
      </c>
      <c r="I27" s="23" t="s">
        <v>78</v>
      </c>
      <c r="J27" s="23" t="s">
        <v>79</v>
      </c>
      <c r="K27" s="23" t="s">
        <v>83</v>
      </c>
      <c r="L27" s="23" t="s">
        <v>84</v>
      </c>
      <c r="M27" s="54" t="s">
        <v>131</v>
      </c>
      <c r="N27" s="55" t="s">
        <v>74</v>
      </c>
    </row>
    <row r="28" spans="2:22" ht="132">
      <c r="B28" s="87" t="s">
        <v>39</v>
      </c>
      <c r="C28" s="24">
        <v>21</v>
      </c>
      <c r="D28" s="25" t="s">
        <v>40</v>
      </c>
      <c r="E28" s="26" t="s">
        <v>106</v>
      </c>
      <c r="F28" s="51" t="s">
        <v>126</v>
      </c>
      <c r="G28" s="51" t="s">
        <v>126</v>
      </c>
      <c r="H28" s="51" t="s">
        <v>125</v>
      </c>
      <c r="I28" s="19" t="s">
        <v>126</v>
      </c>
      <c r="J28" s="19" t="s">
        <v>126</v>
      </c>
      <c r="K28" s="19" t="s">
        <v>126</v>
      </c>
      <c r="L28" s="19" t="s">
        <v>125</v>
      </c>
      <c r="M28" s="52" t="s">
        <v>128</v>
      </c>
      <c r="N28" s="53" t="s">
        <v>128</v>
      </c>
    </row>
    <row r="29" spans="2:22" ht="156">
      <c r="B29" s="87"/>
      <c r="C29" s="63">
        <v>22</v>
      </c>
      <c r="D29" s="25" t="s">
        <v>42</v>
      </c>
      <c r="E29" s="26" t="s">
        <v>107</v>
      </c>
      <c r="F29" s="51" t="s">
        <v>126</v>
      </c>
      <c r="G29" s="51" t="s">
        <v>126</v>
      </c>
      <c r="H29" s="51" t="s">
        <v>125</v>
      </c>
      <c r="I29" s="19" t="s">
        <v>126</v>
      </c>
      <c r="J29" s="19" t="s">
        <v>126</v>
      </c>
      <c r="K29" s="19" t="s">
        <v>126</v>
      </c>
      <c r="L29" s="19" t="s">
        <v>125</v>
      </c>
      <c r="M29" s="52" t="s">
        <v>128</v>
      </c>
      <c r="N29" s="53" t="s">
        <v>128</v>
      </c>
    </row>
    <row r="30" spans="2:22" ht="51">
      <c r="B30" s="87"/>
      <c r="C30" s="63">
        <v>23</v>
      </c>
      <c r="D30" s="25" t="s">
        <v>43</v>
      </c>
      <c r="E30" s="65" t="s">
        <v>173</v>
      </c>
      <c r="F30" s="51"/>
      <c r="G30" s="51"/>
      <c r="H30" s="51"/>
      <c r="I30" s="19"/>
      <c r="J30" s="19"/>
      <c r="K30" s="19"/>
      <c r="L30" s="19"/>
      <c r="M30" s="52"/>
      <c r="N30" s="53"/>
    </row>
    <row r="31" spans="2:22" ht="68">
      <c r="B31" s="87"/>
      <c r="C31" s="63">
        <v>24</v>
      </c>
      <c r="D31" s="25" t="s">
        <v>44</v>
      </c>
      <c r="E31" s="65" t="s">
        <v>177</v>
      </c>
      <c r="F31" s="51"/>
      <c r="G31" s="51"/>
      <c r="H31" s="51"/>
      <c r="I31" s="19"/>
      <c r="J31" s="19"/>
      <c r="K31" s="19"/>
      <c r="L31" s="19"/>
      <c r="M31" s="52"/>
      <c r="N31" s="53"/>
    </row>
    <row r="32" spans="2:22" ht="51">
      <c r="B32" s="87"/>
      <c r="C32" s="63">
        <v>25</v>
      </c>
      <c r="D32" s="25" t="s">
        <v>45</v>
      </c>
      <c r="E32" s="65" t="s">
        <v>174</v>
      </c>
      <c r="F32" s="51"/>
      <c r="G32" s="51"/>
      <c r="H32" s="51"/>
      <c r="I32" s="19"/>
      <c r="J32" s="19"/>
      <c r="K32" s="19"/>
      <c r="L32" s="19"/>
      <c r="M32" s="52"/>
      <c r="N32" s="53"/>
    </row>
    <row r="33" spans="2:14" ht="19">
      <c r="B33" s="23" t="s">
        <v>0</v>
      </c>
      <c r="C33" s="23"/>
      <c r="D33" s="23" t="s">
        <v>1</v>
      </c>
      <c r="E33" s="16" t="s">
        <v>50</v>
      </c>
      <c r="F33" s="50" t="s">
        <v>75</v>
      </c>
      <c r="G33" s="50" t="s">
        <v>76</v>
      </c>
      <c r="H33" s="50" t="s">
        <v>77</v>
      </c>
      <c r="I33" s="23" t="s">
        <v>78</v>
      </c>
      <c r="J33" s="23" t="s">
        <v>79</v>
      </c>
      <c r="K33" s="23" t="s">
        <v>83</v>
      </c>
      <c r="L33" s="23" t="s">
        <v>84</v>
      </c>
      <c r="M33" s="54" t="s">
        <v>131</v>
      </c>
      <c r="N33" s="55" t="s">
        <v>74</v>
      </c>
    </row>
    <row r="34" spans="2:14" ht="17">
      <c r="B34" s="24" t="s">
        <v>46</v>
      </c>
      <c r="C34" s="24">
        <v>26</v>
      </c>
      <c r="D34" s="25" t="s">
        <v>47</v>
      </c>
      <c r="E34" s="26" t="s">
        <v>134</v>
      </c>
      <c r="F34" s="51" t="s">
        <v>126</v>
      </c>
      <c r="G34" s="51" t="s">
        <v>126</v>
      </c>
      <c r="H34" s="51" t="s">
        <v>126</v>
      </c>
      <c r="I34" s="19" t="s">
        <v>126</v>
      </c>
      <c r="J34" s="19" t="s">
        <v>126</v>
      </c>
      <c r="K34" s="19" t="s">
        <v>126</v>
      </c>
      <c r="L34" s="19" t="s">
        <v>127</v>
      </c>
      <c r="M34" s="52" t="s">
        <v>126</v>
      </c>
      <c r="N34" s="53" t="s">
        <v>130</v>
      </c>
    </row>
  </sheetData>
  <mergeCells count="8">
    <mergeCell ref="B28:B32"/>
    <mergeCell ref="F3:H3"/>
    <mergeCell ref="I3:L3"/>
    <mergeCell ref="M3:M4"/>
    <mergeCell ref="N3:N4"/>
    <mergeCell ref="B5:B7"/>
    <mergeCell ref="B24:B26"/>
    <mergeCell ref="B9:B22"/>
  </mergeCells>
  <pageMargins left="0.78749999999999998" right="0.78749999999999998" top="1.0249999999999999" bottom="1.0249999999999999" header="0.78749999999999998" footer="0.78749999999999998"/>
  <pageSetup paperSize="9" scale="40" firstPageNumber="0" orientation="landscape" horizontalDpi="300" verticalDpi="300"/>
  <headerFooter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R45"/>
  <sheetViews>
    <sheetView tabSelected="1" topLeftCell="A18" zoomScale="120" zoomScaleNormal="120" workbookViewId="0">
      <selection activeCell="F8" sqref="F8"/>
    </sheetView>
  </sheetViews>
  <sheetFormatPr baseColWidth="10" defaultColWidth="8.83203125" defaultRowHeight="13"/>
  <cols>
    <col min="1" max="1" width="11.5"/>
    <col min="2" max="2" width="20.5" style="1" customWidth="1"/>
    <col min="3" max="3" width="8" style="1" customWidth="1"/>
    <col min="4" max="4" width="57" style="1" customWidth="1"/>
    <col min="5" max="5" width="48.83203125" style="56" customWidth="1"/>
    <col min="6" max="6" width="46.1640625" style="1" customWidth="1"/>
    <col min="7" max="7" width="44.83203125" style="1" customWidth="1"/>
    <col min="8" max="8" width="40.1640625" style="56" customWidth="1"/>
    <col min="9" max="11" width="15.33203125" style="1" customWidth="1"/>
    <col min="12" max="1025" width="11.5"/>
  </cols>
  <sheetData>
    <row r="3" spans="2:18" s="57" customFormat="1" ht="19">
      <c r="B3" s="23" t="s">
        <v>0</v>
      </c>
      <c r="C3" s="23"/>
      <c r="D3" s="23" t="s">
        <v>1</v>
      </c>
      <c r="E3" s="16" t="s">
        <v>50</v>
      </c>
      <c r="F3" s="23" t="s">
        <v>135</v>
      </c>
      <c r="G3" s="23" t="s">
        <v>136</v>
      </c>
      <c r="H3" s="23" t="s">
        <v>137</v>
      </c>
      <c r="I3" s="23" t="s">
        <v>138</v>
      </c>
      <c r="J3" s="23" t="s">
        <v>159</v>
      </c>
      <c r="K3" s="23" t="s">
        <v>184</v>
      </c>
    </row>
    <row r="4" spans="2:18" ht="140">
      <c r="B4" s="87" t="s">
        <v>4</v>
      </c>
      <c r="C4" s="24">
        <v>1</v>
      </c>
      <c r="D4" s="25" t="s">
        <v>5</v>
      </c>
      <c r="E4" s="58" t="s">
        <v>88</v>
      </c>
      <c r="F4" s="59" t="s">
        <v>139</v>
      </c>
      <c r="G4" s="59" t="s">
        <v>140</v>
      </c>
      <c r="H4" s="59" t="s">
        <v>141</v>
      </c>
      <c r="I4" s="60">
        <v>0.5</v>
      </c>
      <c r="J4" s="60">
        <v>0.6</v>
      </c>
      <c r="K4" s="60">
        <v>1</v>
      </c>
    </row>
    <row r="5" spans="2:18" ht="84">
      <c r="B5" s="87"/>
      <c r="C5" s="24">
        <v>2</v>
      </c>
      <c r="D5" s="25" t="s">
        <v>7</v>
      </c>
      <c r="E5" s="58" t="s">
        <v>89</v>
      </c>
      <c r="F5" s="59" t="s">
        <v>139</v>
      </c>
      <c r="G5" s="59" t="s">
        <v>140</v>
      </c>
      <c r="H5" s="59" t="s">
        <v>142</v>
      </c>
      <c r="I5" s="60">
        <v>0.5</v>
      </c>
      <c r="J5" s="60">
        <v>0.7</v>
      </c>
      <c r="K5" s="60">
        <v>1</v>
      </c>
      <c r="N5" s="94"/>
      <c r="O5" s="94"/>
      <c r="P5" s="94"/>
      <c r="Q5" s="94"/>
      <c r="R5" s="94"/>
    </row>
    <row r="6" spans="2:18" ht="70">
      <c r="B6" s="87"/>
      <c r="C6" s="24">
        <v>3</v>
      </c>
      <c r="D6" s="25" t="s">
        <v>9</v>
      </c>
      <c r="E6" s="58" t="s">
        <v>90</v>
      </c>
      <c r="F6" s="59" t="s">
        <v>139</v>
      </c>
      <c r="G6" s="59" t="s">
        <v>140</v>
      </c>
      <c r="H6" s="59" t="s">
        <v>143</v>
      </c>
      <c r="I6" s="60">
        <v>0.6</v>
      </c>
      <c r="J6" s="60">
        <v>1</v>
      </c>
      <c r="K6" s="60">
        <v>1</v>
      </c>
    </row>
    <row r="7" spans="2:18" ht="19">
      <c r="B7" s="23" t="s">
        <v>0</v>
      </c>
      <c r="C7" s="23"/>
      <c r="D7" s="23" t="s">
        <v>1</v>
      </c>
      <c r="E7" s="16" t="s">
        <v>50</v>
      </c>
      <c r="F7" s="23" t="s">
        <v>135</v>
      </c>
      <c r="G7" s="23" t="s">
        <v>136</v>
      </c>
      <c r="H7" s="23" t="s">
        <v>137</v>
      </c>
      <c r="I7" s="23" t="s">
        <v>138</v>
      </c>
      <c r="J7" s="23" t="s">
        <v>159</v>
      </c>
      <c r="K7" s="23" t="s">
        <v>184</v>
      </c>
    </row>
    <row r="8" spans="2:18" ht="98">
      <c r="B8" s="91" t="s">
        <v>11</v>
      </c>
      <c r="C8" s="63">
        <v>4</v>
      </c>
      <c r="D8" s="80" t="s">
        <v>171</v>
      </c>
      <c r="E8" s="75" t="s">
        <v>172</v>
      </c>
      <c r="F8" s="59" t="s">
        <v>144</v>
      </c>
      <c r="G8" s="59" t="s">
        <v>140</v>
      </c>
      <c r="H8" s="59" t="s">
        <v>145</v>
      </c>
      <c r="I8" s="60">
        <v>0.7</v>
      </c>
      <c r="J8" s="60">
        <v>1</v>
      </c>
      <c r="K8" s="60">
        <v>1</v>
      </c>
    </row>
    <row r="9" spans="2:18" ht="98">
      <c r="B9" s="92"/>
      <c r="C9" s="63">
        <v>5</v>
      </c>
      <c r="D9" s="25" t="s">
        <v>12</v>
      </c>
      <c r="E9" s="58" t="s">
        <v>91</v>
      </c>
      <c r="F9" s="59" t="s">
        <v>144</v>
      </c>
      <c r="G9" s="59" t="s">
        <v>140</v>
      </c>
      <c r="H9" s="59" t="s">
        <v>145</v>
      </c>
      <c r="I9" s="60">
        <v>0.7</v>
      </c>
      <c r="J9" s="60">
        <v>1</v>
      </c>
      <c r="K9" s="60">
        <v>1</v>
      </c>
    </row>
    <row r="10" spans="2:18" ht="84">
      <c r="B10" s="92"/>
      <c r="C10" s="63">
        <v>6</v>
      </c>
      <c r="D10" s="25" t="s">
        <v>14</v>
      </c>
      <c r="E10" s="58" t="s">
        <v>92</v>
      </c>
      <c r="F10" s="59" t="s">
        <v>146</v>
      </c>
      <c r="G10" s="59" t="s">
        <v>140</v>
      </c>
      <c r="H10" s="59" t="s">
        <v>147</v>
      </c>
      <c r="I10" s="60">
        <v>0.5</v>
      </c>
      <c r="J10" s="60">
        <v>0.7</v>
      </c>
      <c r="K10" s="60">
        <v>1</v>
      </c>
    </row>
    <row r="11" spans="2:18" ht="70">
      <c r="B11" s="92"/>
      <c r="C11" s="63">
        <v>7</v>
      </c>
      <c r="D11" s="25" t="s">
        <v>16</v>
      </c>
      <c r="E11" s="58" t="s">
        <v>93</v>
      </c>
      <c r="F11" s="59" t="s">
        <v>144</v>
      </c>
      <c r="G11" s="59" t="s">
        <v>140</v>
      </c>
      <c r="H11" s="59" t="s">
        <v>148</v>
      </c>
      <c r="I11" s="60">
        <v>0.5</v>
      </c>
      <c r="J11" s="60">
        <v>0.7</v>
      </c>
      <c r="K11" s="60">
        <v>1</v>
      </c>
    </row>
    <row r="12" spans="2:18" ht="154">
      <c r="B12" s="92"/>
      <c r="C12" s="63">
        <v>8</v>
      </c>
      <c r="D12" s="25" t="s">
        <v>18</v>
      </c>
      <c r="E12" s="58" t="s">
        <v>94</v>
      </c>
      <c r="F12" s="59" t="s">
        <v>146</v>
      </c>
      <c r="G12" s="59" t="s">
        <v>140</v>
      </c>
      <c r="H12" s="59" t="s">
        <v>149</v>
      </c>
      <c r="I12" s="60">
        <v>0.6</v>
      </c>
      <c r="J12" s="60">
        <v>0.7</v>
      </c>
      <c r="K12" s="60">
        <v>1</v>
      </c>
    </row>
    <row r="13" spans="2:18" ht="70">
      <c r="B13" s="92"/>
      <c r="C13" s="63">
        <v>9</v>
      </c>
      <c r="D13" s="25" t="s">
        <v>20</v>
      </c>
      <c r="E13" s="58" t="s">
        <v>95</v>
      </c>
      <c r="F13" s="59" t="s">
        <v>146</v>
      </c>
      <c r="G13" s="59" t="s">
        <v>140</v>
      </c>
      <c r="H13" s="59" t="s">
        <v>150</v>
      </c>
      <c r="I13" s="60">
        <v>0.5</v>
      </c>
      <c r="J13" s="60">
        <v>0.7</v>
      </c>
      <c r="K13" s="60">
        <v>1</v>
      </c>
    </row>
    <row r="14" spans="2:18" ht="70">
      <c r="B14" s="92"/>
      <c r="C14" s="63">
        <v>10</v>
      </c>
      <c r="D14" s="25" t="s">
        <v>22</v>
      </c>
      <c r="E14" s="58" t="s">
        <v>132</v>
      </c>
      <c r="F14" s="59" t="s">
        <v>144</v>
      </c>
      <c r="G14" s="59" t="s">
        <v>140</v>
      </c>
      <c r="H14" s="59" t="s">
        <v>151</v>
      </c>
      <c r="I14" s="60">
        <v>0.5</v>
      </c>
      <c r="J14" s="60">
        <v>0.7</v>
      </c>
      <c r="K14" s="60">
        <v>1</v>
      </c>
    </row>
    <row r="15" spans="2:18" ht="70">
      <c r="B15" s="92"/>
      <c r="C15" s="63">
        <v>11</v>
      </c>
      <c r="D15" s="25" t="s">
        <v>23</v>
      </c>
      <c r="E15" s="58" t="s">
        <v>97</v>
      </c>
      <c r="F15" s="59" t="s">
        <v>152</v>
      </c>
      <c r="G15" s="59" t="s">
        <v>140</v>
      </c>
      <c r="H15" s="59" t="s">
        <v>151</v>
      </c>
      <c r="I15" s="60">
        <v>0.5</v>
      </c>
      <c r="J15" s="60">
        <v>0.7</v>
      </c>
      <c r="K15" s="60">
        <v>1</v>
      </c>
    </row>
    <row r="16" spans="2:18" ht="70">
      <c r="B16" s="92"/>
      <c r="C16" s="63">
        <v>12</v>
      </c>
      <c r="D16" s="25" t="s">
        <v>25</v>
      </c>
      <c r="E16" s="58" t="s">
        <v>98</v>
      </c>
      <c r="F16" s="59" t="s">
        <v>146</v>
      </c>
      <c r="G16" s="59" t="s">
        <v>140</v>
      </c>
      <c r="H16" s="59" t="s">
        <v>151</v>
      </c>
      <c r="I16" s="60">
        <v>0.5</v>
      </c>
      <c r="J16" s="60">
        <v>0.7</v>
      </c>
      <c r="K16" s="60">
        <v>1</v>
      </c>
    </row>
    <row r="17" spans="2:11" ht="70">
      <c r="B17" s="92"/>
      <c r="C17" s="63">
        <v>13</v>
      </c>
      <c r="D17" s="25" t="s">
        <v>26</v>
      </c>
      <c r="E17" s="58" t="s">
        <v>133</v>
      </c>
      <c r="F17" s="59" t="s">
        <v>146</v>
      </c>
      <c r="G17" s="59" t="s">
        <v>140</v>
      </c>
      <c r="H17" s="59" t="s">
        <v>151</v>
      </c>
      <c r="I17" s="60">
        <v>0.5</v>
      </c>
      <c r="J17" s="60">
        <v>0.7</v>
      </c>
      <c r="K17" s="60">
        <v>1</v>
      </c>
    </row>
    <row r="18" spans="2:11" ht="84">
      <c r="B18" s="92"/>
      <c r="C18" s="63">
        <v>14</v>
      </c>
      <c r="D18" s="25" t="s">
        <v>27</v>
      </c>
      <c r="E18" s="58" t="s">
        <v>100</v>
      </c>
      <c r="F18" s="59" t="s">
        <v>146</v>
      </c>
      <c r="G18" s="59" t="s">
        <v>140</v>
      </c>
      <c r="H18" s="59" t="s">
        <v>151</v>
      </c>
      <c r="I18" s="60">
        <v>0.5</v>
      </c>
      <c r="J18" s="60">
        <v>0.7</v>
      </c>
      <c r="K18" s="60">
        <v>1</v>
      </c>
    </row>
    <row r="19" spans="2:11" ht="70">
      <c r="B19" s="92"/>
      <c r="C19" s="63">
        <v>15</v>
      </c>
      <c r="D19" s="25" t="s">
        <v>29</v>
      </c>
      <c r="E19" s="58" t="s">
        <v>101</v>
      </c>
      <c r="F19" s="59" t="s">
        <v>146</v>
      </c>
      <c r="G19" s="59" t="s">
        <v>140</v>
      </c>
      <c r="H19" s="59" t="s">
        <v>151</v>
      </c>
      <c r="I19" s="60">
        <v>0.5</v>
      </c>
      <c r="J19" s="60">
        <v>0.7</v>
      </c>
      <c r="K19" s="60">
        <v>1</v>
      </c>
    </row>
    <row r="20" spans="2:11" ht="84">
      <c r="B20" s="92"/>
      <c r="C20" s="63">
        <v>16</v>
      </c>
      <c r="D20" s="25" t="s">
        <v>31</v>
      </c>
      <c r="E20" s="58" t="s">
        <v>102</v>
      </c>
      <c r="F20" s="59" t="s">
        <v>146</v>
      </c>
      <c r="G20" s="59" t="s">
        <v>140</v>
      </c>
      <c r="H20" s="59" t="s">
        <v>151</v>
      </c>
      <c r="I20" s="60">
        <v>0.5</v>
      </c>
      <c r="J20" s="60">
        <v>0.7</v>
      </c>
      <c r="K20" s="60">
        <v>1</v>
      </c>
    </row>
    <row r="21" spans="2:11" ht="70">
      <c r="B21" s="93"/>
      <c r="C21" s="63">
        <v>17</v>
      </c>
      <c r="D21" s="25" t="s">
        <v>32</v>
      </c>
      <c r="E21" s="58" t="s">
        <v>103</v>
      </c>
      <c r="F21" s="59" t="s">
        <v>153</v>
      </c>
      <c r="G21" s="59" t="s">
        <v>140</v>
      </c>
      <c r="H21" s="59" t="s">
        <v>151</v>
      </c>
      <c r="I21" s="60">
        <v>0.5</v>
      </c>
      <c r="J21" s="60">
        <v>0.7</v>
      </c>
      <c r="K21" s="60">
        <v>1</v>
      </c>
    </row>
    <row r="22" spans="2:11" ht="19">
      <c r="B22" s="23" t="s">
        <v>0</v>
      </c>
      <c r="C22" s="23"/>
      <c r="D22" s="23" t="s">
        <v>1</v>
      </c>
      <c r="E22" s="16" t="s">
        <v>50</v>
      </c>
      <c r="F22" s="23" t="s">
        <v>135</v>
      </c>
      <c r="G22" s="23" t="s">
        <v>136</v>
      </c>
      <c r="H22" s="23" t="s">
        <v>137</v>
      </c>
      <c r="I22" s="23" t="s">
        <v>138</v>
      </c>
      <c r="J22" s="23" t="s">
        <v>159</v>
      </c>
      <c r="K22" s="23" t="s">
        <v>184</v>
      </c>
    </row>
    <row r="23" spans="2:11" ht="70">
      <c r="B23" s="87" t="s">
        <v>33</v>
      </c>
      <c r="C23" s="24">
        <v>18</v>
      </c>
      <c r="D23" s="25" t="s">
        <v>34</v>
      </c>
      <c r="E23" s="58" t="s">
        <v>104</v>
      </c>
      <c r="F23" s="59" t="s">
        <v>154</v>
      </c>
      <c r="G23" s="59" t="s">
        <v>140</v>
      </c>
      <c r="H23" s="59" t="s">
        <v>151</v>
      </c>
      <c r="I23" s="60">
        <v>1</v>
      </c>
      <c r="J23" s="60">
        <v>1</v>
      </c>
      <c r="K23" s="60">
        <v>1</v>
      </c>
    </row>
    <row r="24" spans="2:11" ht="70">
      <c r="B24" s="87"/>
      <c r="C24" s="63">
        <v>19</v>
      </c>
      <c r="D24" s="25" t="s">
        <v>36</v>
      </c>
      <c r="E24" s="58" t="s">
        <v>104</v>
      </c>
      <c r="F24" s="59" t="s">
        <v>154</v>
      </c>
      <c r="G24" s="59" t="s">
        <v>140</v>
      </c>
      <c r="H24" s="59" t="s">
        <v>151</v>
      </c>
      <c r="I24" s="60">
        <v>1</v>
      </c>
      <c r="J24" s="60">
        <v>1</v>
      </c>
      <c r="K24" s="60">
        <v>1</v>
      </c>
    </row>
    <row r="25" spans="2:11" ht="182">
      <c r="B25" s="87"/>
      <c r="C25" s="63">
        <v>20</v>
      </c>
      <c r="D25" s="25" t="s">
        <v>37</v>
      </c>
      <c r="E25" s="58" t="s">
        <v>105</v>
      </c>
      <c r="F25" s="59" t="s">
        <v>155</v>
      </c>
      <c r="G25" s="59" t="s">
        <v>140</v>
      </c>
      <c r="H25" s="59" t="s">
        <v>151</v>
      </c>
      <c r="I25" s="60">
        <v>1</v>
      </c>
      <c r="J25" s="60">
        <v>1</v>
      </c>
      <c r="K25" s="60">
        <v>1</v>
      </c>
    </row>
    <row r="26" spans="2:11" ht="19">
      <c r="B26" s="23" t="s">
        <v>0</v>
      </c>
      <c r="C26" s="23"/>
      <c r="D26" s="23" t="s">
        <v>1</v>
      </c>
      <c r="E26" s="16" t="s">
        <v>50</v>
      </c>
      <c r="F26" s="23" t="s">
        <v>135</v>
      </c>
      <c r="G26" s="23" t="s">
        <v>136</v>
      </c>
      <c r="H26" s="23" t="s">
        <v>137</v>
      </c>
      <c r="I26" s="23" t="s">
        <v>138</v>
      </c>
      <c r="J26" s="23" t="s">
        <v>159</v>
      </c>
      <c r="K26" s="23" t="s">
        <v>184</v>
      </c>
    </row>
    <row r="27" spans="2:11" ht="196">
      <c r="B27" s="87" t="s">
        <v>39</v>
      </c>
      <c r="C27" s="24">
        <v>21</v>
      </c>
      <c r="D27" s="25" t="s">
        <v>40</v>
      </c>
      <c r="E27" s="58" t="s">
        <v>106</v>
      </c>
      <c r="F27" s="59" t="s">
        <v>156</v>
      </c>
      <c r="G27" s="59" t="s">
        <v>140</v>
      </c>
      <c r="H27" s="81" t="s">
        <v>183</v>
      </c>
      <c r="I27" s="61">
        <v>0.5</v>
      </c>
      <c r="J27" s="61">
        <v>1</v>
      </c>
      <c r="K27" s="61">
        <v>1</v>
      </c>
    </row>
    <row r="28" spans="2:11" ht="252">
      <c r="B28" s="87"/>
      <c r="C28" s="63">
        <v>22</v>
      </c>
      <c r="D28" s="25" t="s">
        <v>42</v>
      </c>
      <c r="E28" s="58" t="s">
        <v>107</v>
      </c>
      <c r="F28" s="59" t="s">
        <v>156</v>
      </c>
      <c r="G28" s="59" t="s">
        <v>140</v>
      </c>
      <c r="H28" s="81" t="s">
        <v>183</v>
      </c>
      <c r="I28" s="61">
        <v>0.5</v>
      </c>
      <c r="J28" s="61">
        <v>1</v>
      </c>
      <c r="K28" s="61">
        <v>1</v>
      </c>
    </row>
    <row r="29" spans="2:11" ht="70">
      <c r="B29" s="87"/>
      <c r="C29" s="63">
        <v>23</v>
      </c>
      <c r="D29" s="25" t="s">
        <v>43</v>
      </c>
      <c r="E29" s="65" t="s">
        <v>173</v>
      </c>
      <c r="F29" s="59"/>
      <c r="G29" s="59" t="s">
        <v>140</v>
      </c>
      <c r="H29" s="59"/>
      <c r="I29" s="61"/>
      <c r="J29" s="61"/>
      <c r="K29" s="61"/>
    </row>
    <row r="30" spans="2:11" ht="70">
      <c r="B30" s="87"/>
      <c r="C30" s="63">
        <v>24</v>
      </c>
      <c r="D30" s="25" t="s">
        <v>44</v>
      </c>
      <c r="E30" s="65" t="s">
        <v>177</v>
      </c>
      <c r="F30" s="59"/>
      <c r="G30" s="59" t="s">
        <v>140</v>
      </c>
      <c r="H30" s="59"/>
      <c r="I30" s="61"/>
      <c r="J30" s="61"/>
      <c r="K30" s="61"/>
    </row>
    <row r="31" spans="2:11" ht="70">
      <c r="B31" s="87"/>
      <c r="C31" s="63">
        <v>25</v>
      </c>
      <c r="D31" s="25" t="s">
        <v>45</v>
      </c>
      <c r="E31" s="65" t="s">
        <v>174</v>
      </c>
      <c r="F31" s="59"/>
      <c r="G31" s="59" t="s">
        <v>140</v>
      </c>
      <c r="H31" s="59"/>
      <c r="I31" s="61"/>
      <c r="J31" s="61"/>
      <c r="K31" s="61"/>
    </row>
    <row r="32" spans="2:11" ht="19">
      <c r="B32" s="23" t="s">
        <v>0</v>
      </c>
      <c r="C32" s="23"/>
      <c r="D32" s="23" t="s">
        <v>1</v>
      </c>
      <c r="E32" s="16" t="s">
        <v>50</v>
      </c>
      <c r="F32" s="23" t="s">
        <v>135</v>
      </c>
      <c r="G32" s="23" t="s">
        <v>136</v>
      </c>
      <c r="H32" s="23" t="s">
        <v>137</v>
      </c>
      <c r="I32" s="23" t="s">
        <v>138</v>
      </c>
      <c r="J32" s="23" t="s">
        <v>159</v>
      </c>
      <c r="K32" s="23" t="s">
        <v>184</v>
      </c>
    </row>
    <row r="33" spans="1:11" s="20" customFormat="1" ht="70">
      <c r="A33"/>
      <c r="B33" s="24" t="s">
        <v>46</v>
      </c>
      <c r="C33" s="24">
        <v>26</v>
      </c>
      <c r="D33" s="25" t="s">
        <v>47</v>
      </c>
      <c r="E33" s="26"/>
      <c r="F33" s="59" t="s">
        <v>157</v>
      </c>
      <c r="G33" s="59" t="s">
        <v>140</v>
      </c>
      <c r="H33" s="59" t="s">
        <v>158</v>
      </c>
      <c r="I33" s="61">
        <v>0.8</v>
      </c>
      <c r="J33" s="61">
        <v>1</v>
      </c>
      <c r="K33" s="61">
        <v>1</v>
      </c>
    </row>
    <row r="38" spans="1:11" ht="14">
      <c r="D38" s="1" t="s">
        <v>160</v>
      </c>
    </row>
    <row r="39" spans="1:11" ht="14">
      <c r="D39" s="1" t="s">
        <v>161</v>
      </c>
    </row>
    <row r="40" spans="1:11" ht="14">
      <c r="D40" s="1" t="s">
        <v>162</v>
      </c>
    </row>
    <row r="41" spans="1:11" ht="14">
      <c r="D41" s="1" t="s">
        <v>163</v>
      </c>
    </row>
    <row r="42" spans="1:11" ht="14">
      <c r="D42" s="1" t="s">
        <v>164</v>
      </c>
    </row>
    <row r="43" spans="1:11" ht="14">
      <c r="D43" s="1" t="s">
        <v>165</v>
      </c>
    </row>
    <row r="44" spans="1:11" ht="14">
      <c r="D44" s="1" t="s">
        <v>166</v>
      </c>
    </row>
    <row r="45" spans="1:11" ht="14">
      <c r="D45" s="1" t="s">
        <v>167</v>
      </c>
    </row>
  </sheetData>
  <mergeCells count="5">
    <mergeCell ref="B4:B6"/>
    <mergeCell ref="B23:B25"/>
    <mergeCell ref="B27:B31"/>
    <mergeCell ref="N5:R5"/>
    <mergeCell ref="B8:B21"/>
  </mergeCells>
  <pageMargins left="0.78749999999999998" right="0.78749999999999998" top="1.0249999999999999" bottom="1.0249999999999999" header="0.78749999999999998" footer="0.78749999999999998"/>
  <pageSetup paperSize="9" scale="40" firstPageNumber="0" orientation="landscape" horizontalDpi="300" verticalDpi="30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Analisi dei processi</vt:lpstr>
      <vt:lpstr>Identificazione del rischio</vt:lpstr>
      <vt:lpstr>Valutazione del rischio</vt:lpstr>
      <vt:lpstr>Valutazione rischio specifico</vt:lpstr>
      <vt:lpstr>Misure da implementare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20</cp:revision>
  <dcterms:created xsi:type="dcterms:W3CDTF">2016-01-22T19:16:58Z</dcterms:created>
  <dcterms:modified xsi:type="dcterms:W3CDTF">2020-02-11T16:29:01Z</dcterms:modified>
  <dc:language>it-IT</dc:language>
</cp:coreProperties>
</file>